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<sst xmlns="http://schemas.openxmlformats.org/spreadsheetml/2006/main" count="44" uniqueCount="41">
  <si>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編號：303</t>
  </si>
  <si>
    <t>中  原  大  學</t>
  </si>
  <si>
    <t>預計固定資產變動表</t>
  </si>
  <si>
    <t xml:space="preserve"> </t>
  </si>
  <si>
    <t xml:space="preserve">                                   單位:元        全1頁第1頁</t>
  </si>
  <si>
    <t>科  目  名  稱</t>
  </si>
  <si>
    <t>結存金額</t>
  </si>
  <si>
    <t>增加金額</t>
  </si>
  <si>
    <t>減少金額</t>
  </si>
  <si>
    <t>土地改良物</t>
  </si>
  <si>
    <t>圖書及博物</t>
  </si>
  <si>
    <t>其他設備</t>
  </si>
  <si>
    <t>預付土地工程及設備款</t>
  </si>
  <si>
    <t xml:space="preserve"> </t>
  </si>
  <si>
    <t xml:space="preserve">2.預列購買土地-私有土地 </t>
  </si>
  <si>
    <t>固  定  資  產</t>
  </si>
  <si>
    <t>估計本年初</t>
  </si>
  <si>
    <t>本年度預計</t>
  </si>
  <si>
    <t>截至本年底止</t>
  </si>
  <si>
    <t>說           明</t>
  </si>
  <si>
    <t>預計結存金額</t>
  </si>
  <si>
    <t>土地</t>
  </si>
  <si>
    <t>建築物</t>
  </si>
  <si>
    <t>機械儀器及設備</t>
  </si>
  <si>
    <t xml:space="preserve">  預付土地</t>
  </si>
  <si>
    <t xml:space="preserve">  預付工程</t>
  </si>
  <si>
    <t xml:space="preserve">  預付設備款</t>
  </si>
  <si>
    <t xml:space="preserve">  </t>
  </si>
  <si>
    <t>合               計</t>
  </si>
  <si>
    <t>中華民國九十六學年度</t>
  </si>
  <si>
    <t>1.預列購買土地-新校地國有地</t>
  </si>
  <si>
    <t>一、預付土地款：10,000,000元。</t>
  </si>
  <si>
    <r>
      <t>2.</t>
    </r>
    <r>
      <rPr>
        <sz val="10"/>
        <color indexed="8"/>
        <rFont val="標楷體"/>
        <family val="4"/>
      </rPr>
      <t>新中北校地規劃及學生宿舍新建工程(設計監造)</t>
    </r>
  </si>
  <si>
    <r>
      <t>1.</t>
    </r>
    <r>
      <rPr>
        <sz val="10"/>
        <color indexed="8"/>
        <rFont val="標楷體"/>
        <family val="4"/>
      </rPr>
      <t>新中北校地規劃及學生宿舍新建工程</t>
    </r>
  </si>
  <si>
    <r>
      <t>3.</t>
    </r>
    <r>
      <rPr>
        <sz val="10"/>
        <color indexed="8"/>
        <rFont val="標楷體"/>
        <family val="4"/>
      </rPr>
      <t>學生宿舍新建工程(機電工程)</t>
    </r>
  </si>
  <si>
    <t xml:space="preserve">  濾輸水機電.光纖網路.中央監控.電話等設備工程</t>
  </si>
  <si>
    <t>5.新中北校區學生新宿舍鑿井.井水.自來水.蓄水池及過</t>
  </si>
  <si>
    <t>6.薄膜中心變電站遷移及設備工程</t>
  </si>
  <si>
    <t xml:space="preserve">  等各項硬體設備</t>
  </si>
  <si>
    <t>4.學生新宿舍內部公共設施及管理人員辦公室.寢室設施</t>
  </si>
  <si>
    <t>二、預付工程款：286,704,674元。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</si>
</sst>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</numFmts>
  <fonts count="1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10"/>
      <color indexed="8"/>
      <name val="標楷體"/>
      <family val="4"/>
    </font>
    <font>
      <sz val="11"/>
      <name val="Times New Roman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15" applyFont="1" applyAlignment="1">
      <alignment vertical="center"/>
      <protection/>
    </xf>
    <xf numFmtId="176" fontId="3" fillId="0" borderId="0" xfId="15" applyNumberFormat="1" applyFont="1" applyAlignment="1">
      <alignment vertical="center"/>
      <protection/>
    </xf>
    <xf numFmtId="0" fontId="10" fillId="0" borderId="0" xfId="15" applyFont="1" applyAlignment="1">
      <alignment vertical="center"/>
      <protection/>
    </xf>
    <xf numFmtId="176" fontId="10" fillId="0" borderId="0" xfId="15" applyNumberFormat="1" applyFont="1" applyAlignment="1">
      <alignment horizontal="right" vertical="center"/>
      <protection/>
    </xf>
    <xf numFmtId="0" fontId="12" fillId="0" borderId="1" xfId="15" applyFont="1" applyBorder="1" applyAlignment="1">
      <alignment horizontal="center" vertical="center"/>
      <protection/>
    </xf>
    <xf numFmtId="0" fontId="12" fillId="0" borderId="2" xfId="15" applyFont="1" applyBorder="1" applyAlignment="1">
      <alignment horizontal="center" vertical="center"/>
      <protection/>
    </xf>
    <xf numFmtId="0" fontId="12" fillId="0" borderId="3" xfId="15" applyFont="1" applyBorder="1" applyAlignment="1">
      <alignment vertical="center"/>
      <protection/>
    </xf>
    <xf numFmtId="0" fontId="12" fillId="0" borderId="3" xfId="15" applyFont="1" applyBorder="1" applyAlignment="1">
      <alignment horizontal="center" vertical="center"/>
      <protection/>
    </xf>
    <xf numFmtId="0" fontId="12" fillId="0" borderId="4" xfId="15" applyFont="1" applyBorder="1" applyAlignment="1">
      <alignment horizontal="center" vertical="center"/>
      <protection/>
    </xf>
    <xf numFmtId="0" fontId="12" fillId="0" borderId="5" xfId="15" applyFont="1" applyBorder="1" applyAlignment="1">
      <alignment horizontal="center" vertical="center"/>
      <protection/>
    </xf>
    <xf numFmtId="0" fontId="12" fillId="0" borderId="6" xfId="15" applyFont="1" applyBorder="1" applyAlignment="1">
      <alignment horizontal="center" vertical="center"/>
      <protection/>
    </xf>
    <xf numFmtId="176" fontId="15" fillId="0" borderId="7" xfId="16" applyNumberFormat="1" applyFont="1" applyBorder="1" applyAlignment="1">
      <alignment vertical="center"/>
    </xf>
    <xf numFmtId="177" fontId="15" fillId="0" borderId="7" xfId="16" applyNumberFormat="1" applyFont="1" applyBorder="1" applyAlignment="1">
      <alignment vertical="center"/>
    </xf>
    <xf numFmtId="0" fontId="12" fillId="0" borderId="8" xfId="15" applyFont="1" applyBorder="1" applyAlignment="1">
      <alignment horizontal="center" vertical="center"/>
      <protection/>
    </xf>
    <xf numFmtId="0" fontId="12" fillId="0" borderId="9" xfId="15" applyFont="1" applyBorder="1" applyAlignment="1">
      <alignment horizontal="center" vertical="center"/>
      <protection/>
    </xf>
    <xf numFmtId="176" fontId="12" fillId="0" borderId="0" xfId="16" applyNumberFormat="1" applyFont="1" applyBorder="1" applyAlignment="1">
      <alignment horizontal="right" vertical="center"/>
    </xf>
    <xf numFmtId="3" fontId="12" fillId="0" borderId="0" xfId="15" applyNumberFormat="1" applyFont="1" applyBorder="1" applyAlignment="1">
      <alignment horizontal="right"/>
      <protection/>
    </xf>
    <xf numFmtId="176" fontId="16" fillId="0" borderId="0" xfId="16" applyNumberFormat="1" applyFont="1" applyBorder="1" applyAlignment="1">
      <alignment horizontal="right" vertical="center"/>
    </xf>
    <xf numFmtId="177" fontId="12" fillId="0" borderId="0" xfId="16" applyNumberFormat="1" applyFont="1" applyBorder="1" applyAlignment="1">
      <alignment horizontal="right" vertical="center"/>
    </xf>
    <xf numFmtId="176" fontId="12" fillId="0" borderId="10" xfId="16" applyNumberFormat="1" applyFont="1" applyBorder="1" applyAlignment="1">
      <alignment vertical="center"/>
    </xf>
    <xf numFmtId="176" fontId="16" fillId="0" borderId="7" xfId="16" applyNumberFormat="1" applyFont="1" applyBorder="1" applyAlignment="1">
      <alignment vertical="center"/>
    </xf>
    <xf numFmtId="177" fontId="17" fillId="0" borderId="7" xfId="16" applyNumberFormat="1" applyFont="1" applyBorder="1" applyAlignment="1">
      <alignment vertical="center"/>
    </xf>
    <xf numFmtId="176" fontId="16" fillId="0" borderId="11" xfId="16" applyNumberFormat="1" applyFont="1" applyBorder="1" applyAlignment="1">
      <alignment vertical="center"/>
    </xf>
    <xf numFmtId="176" fontId="12" fillId="0" borderId="7" xfId="16" applyNumberFormat="1" applyFont="1" applyBorder="1" applyAlignment="1">
      <alignment vertical="center"/>
    </xf>
    <xf numFmtId="176" fontId="14" fillId="0" borderId="7" xfId="16" applyNumberFormat="1" applyFont="1" applyBorder="1" applyAlignment="1">
      <alignment vertical="center"/>
    </xf>
    <xf numFmtId="177" fontId="12" fillId="0" borderId="7" xfId="16" applyNumberFormat="1" applyFont="1" applyBorder="1" applyAlignment="1">
      <alignment vertical="center"/>
    </xf>
    <xf numFmtId="176" fontId="12" fillId="0" borderId="11" xfId="16" applyNumberFormat="1" applyFont="1" applyBorder="1" applyAlignment="1">
      <alignment vertical="center"/>
    </xf>
    <xf numFmtId="176" fontId="10" fillId="0" borderId="12" xfId="15" applyNumberFormat="1" applyFont="1" applyBorder="1" applyAlignment="1">
      <alignment vertical="center"/>
      <protection/>
    </xf>
    <xf numFmtId="176" fontId="10" fillId="0" borderId="13" xfId="16" applyNumberFormat="1" applyFont="1" applyBorder="1" applyAlignment="1">
      <alignment vertical="center"/>
    </xf>
    <xf numFmtId="176" fontId="10" fillId="0" borderId="13" xfId="16" applyNumberFormat="1" applyFont="1" applyBorder="1" applyAlignment="1">
      <alignment horizontal="right" vertical="center"/>
    </xf>
    <xf numFmtId="176" fontId="10" fillId="0" borderId="13" xfId="15" applyNumberFormat="1" applyFont="1" applyBorder="1" applyAlignment="1">
      <alignment vertical="center"/>
      <protection/>
    </xf>
    <xf numFmtId="3" fontId="11" fillId="0" borderId="13" xfId="15" applyNumberFormat="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176" fontId="10" fillId="0" borderId="14" xfId="16" applyNumberFormat="1" applyFont="1" applyBorder="1" applyAlignment="1">
      <alignment vertical="center"/>
    </xf>
    <xf numFmtId="176" fontId="12" fillId="0" borderId="3" xfId="15" applyNumberFormat="1" applyFont="1" applyBorder="1" applyAlignment="1">
      <alignment vertical="center"/>
      <protection/>
    </xf>
    <xf numFmtId="176" fontId="10" fillId="0" borderId="3" xfId="15" applyNumberFormat="1" applyFont="1" applyBorder="1" applyAlignment="1">
      <alignment horizontal="left" vertical="center"/>
      <protection/>
    </xf>
    <xf numFmtId="176" fontId="10" fillId="0" borderId="3" xfId="15" applyNumberFormat="1" applyFont="1" applyBorder="1" applyAlignment="1">
      <alignment vertical="center"/>
      <protection/>
    </xf>
    <xf numFmtId="0" fontId="10" fillId="0" borderId="3" xfId="15" applyFont="1" applyBorder="1" applyAlignment="1">
      <alignment vertical="center"/>
      <protection/>
    </xf>
    <xf numFmtId="0" fontId="0" fillId="0" borderId="3" xfId="0" applyBorder="1" applyAlignment="1">
      <alignment vertical="center"/>
    </xf>
    <xf numFmtId="0" fontId="13" fillId="0" borderId="3" xfId="15" applyFont="1" applyBorder="1" applyAlignment="1">
      <alignment vertical="center"/>
      <protection/>
    </xf>
    <xf numFmtId="176" fontId="10" fillId="0" borderId="2" xfId="15" applyNumberFormat="1" applyFont="1" applyBorder="1" applyAlignment="1">
      <alignment vertical="center"/>
      <protection/>
    </xf>
    <xf numFmtId="177" fontId="16" fillId="0" borderId="7" xfId="16" applyNumberFormat="1" applyFont="1" applyBorder="1" applyAlignment="1">
      <alignment vertical="center"/>
    </xf>
    <xf numFmtId="0" fontId="7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10" fillId="0" borderId="10" xfId="15" applyFont="1" applyBorder="1" applyAlignment="1">
      <alignment vertical="center"/>
      <protection/>
    </xf>
    <xf numFmtId="0" fontId="10" fillId="0" borderId="15" xfId="15" applyFont="1" applyBorder="1" applyAlignment="1">
      <alignment vertical="center"/>
      <protection/>
    </xf>
    <xf numFmtId="0" fontId="12" fillId="0" borderId="1" xfId="15" applyFont="1" applyBorder="1" applyAlignment="1">
      <alignment horizontal="center" vertical="center"/>
      <protection/>
    </xf>
    <xf numFmtId="0" fontId="12" fillId="0" borderId="16" xfId="15" applyFont="1" applyBorder="1" applyAlignment="1">
      <alignment horizontal="center" vertical="center"/>
      <protection/>
    </xf>
    <xf numFmtId="0" fontId="12" fillId="0" borderId="2" xfId="15" applyFont="1" applyBorder="1" applyAlignment="1">
      <alignment horizontal="center" vertical="center"/>
      <protection/>
    </xf>
    <xf numFmtId="0" fontId="12" fillId="0" borderId="17" xfId="15" applyFont="1" applyBorder="1" applyAlignment="1">
      <alignment horizontal="center" vertical="center"/>
      <protection/>
    </xf>
    <xf numFmtId="0" fontId="9" fillId="0" borderId="0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8" fillId="0" borderId="0" xfId="15" applyFont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C13">
      <selection activeCell="F15" sqref="F15"/>
    </sheetView>
  </sheetViews>
  <sheetFormatPr defaultColWidth="9.00390625" defaultRowHeight="16.5"/>
  <cols>
    <col min="1" max="1" width="20.75390625" style="0" customWidth="1"/>
    <col min="2" max="2" width="15.50390625" style="0" customWidth="1"/>
    <col min="3" max="3" width="14.25390625" style="0" customWidth="1"/>
    <col min="4" max="4" width="12.375" style="0" customWidth="1"/>
    <col min="5" max="5" width="15.25390625" style="0" customWidth="1"/>
    <col min="6" max="6" width="45.625" style="0" customWidth="1"/>
    <col min="7" max="7" width="13.50390625" style="0" customWidth="1"/>
  </cols>
  <sheetData>
    <row r="1" spans="1:7" ht="16.5">
      <c r="A1" s="1" t="s">
        <v>0</v>
      </c>
      <c r="B1" s="1"/>
      <c r="C1" s="1"/>
      <c r="D1" s="1"/>
      <c r="E1" s="1"/>
      <c r="F1" s="1"/>
      <c r="G1" s="2"/>
    </row>
    <row r="2" spans="1:7" ht="27.75">
      <c r="A2" s="44" t="s">
        <v>1</v>
      </c>
      <c r="B2" s="44"/>
      <c r="C2" s="44"/>
      <c r="D2" s="44"/>
      <c r="E2" s="44"/>
      <c r="F2" s="44"/>
      <c r="G2" s="44"/>
    </row>
    <row r="3" spans="1:7" ht="21">
      <c r="A3" s="43" t="s">
        <v>2</v>
      </c>
      <c r="B3" s="43"/>
      <c r="C3" s="43"/>
      <c r="D3" s="43"/>
      <c r="E3" s="43"/>
      <c r="F3" s="43"/>
      <c r="G3" s="43"/>
    </row>
    <row r="4" spans="1:7" ht="19.5">
      <c r="A4" s="53" t="s">
        <v>29</v>
      </c>
      <c r="B4" s="53"/>
      <c r="C4" s="53"/>
      <c r="D4" s="53"/>
      <c r="E4" s="53"/>
      <c r="F4" s="53"/>
      <c r="G4" s="53"/>
    </row>
    <row r="5" spans="1:7" ht="17.25" thickBot="1">
      <c r="A5" s="1"/>
      <c r="B5" s="1"/>
      <c r="C5" s="51" t="s">
        <v>3</v>
      </c>
      <c r="D5" s="52"/>
      <c r="E5" s="52"/>
      <c r="F5" s="3"/>
      <c r="G5" s="4" t="s">
        <v>4</v>
      </c>
    </row>
    <row r="6" spans="1:7" ht="16.5">
      <c r="A6" s="5" t="s">
        <v>15</v>
      </c>
      <c r="B6" s="10" t="s">
        <v>16</v>
      </c>
      <c r="C6" s="14" t="s">
        <v>17</v>
      </c>
      <c r="D6" s="10" t="s">
        <v>17</v>
      </c>
      <c r="E6" s="10" t="s">
        <v>18</v>
      </c>
      <c r="F6" s="47" t="s">
        <v>19</v>
      </c>
      <c r="G6" s="48"/>
    </row>
    <row r="7" spans="1:7" ht="17.25" thickBot="1">
      <c r="A7" s="6" t="s">
        <v>5</v>
      </c>
      <c r="B7" s="11" t="s">
        <v>6</v>
      </c>
      <c r="C7" s="15" t="s">
        <v>7</v>
      </c>
      <c r="D7" s="11" t="s">
        <v>8</v>
      </c>
      <c r="E7" s="11" t="s">
        <v>20</v>
      </c>
      <c r="F7" s="49"/>
      <c r="G7" s="50"/>
    </row>
    <row r="8" spans="1:7" ht="16.5">
      <c r="A8" s="7" t="s">
        <v>21</v>
      </c>
      <c r="B8" s="21">
        <v>1360569894</v>
      </c>
      <c r="C8" s="16">
        <v>0</v>
      </c>
      <c r="D8" s="21">
        <v>0</v>
      </c>
      <c r="E8" s="24">
        <f aca="true" t="shared" si="0" ref="E8:E13">B8+C8-D8</f>
        <v>1360569894</v>
      </c>
      <c r="F8" s="35" t="s">
        <v>31</v>
      </c>
      <c r="G8" s="28"/>
    </row>
    <row r="9" spans="1:7" ht="16.5">
      <c r="A9" s="7" t="s">
        <v>9</v>
      </c>
      <c r="B9" s="21">
        <v>9659516</v>
      </c>
      <c r="C9" s="16">
        <v>0</v>
      </c>
      <c r="D9" s="21">
        <v>0</v>
      </c>
      <c r="E9" s="24">
        <f t="shared" si="0"/>
        <v>9659516</v>
      </c>
      <c r="F9" s="36" t="s">
        <v>30</v>
      </c>
      <c r="G9" s="29">
        <v>8000000</v>
      </c>
    </row>
    <row r="10" spans="1:7" ht="16.5">
      <c r="A10" s="7" t="s">
        <v>22</v>
      </c>
      <c r="B10" s="21">
        <v>2994987639</v>
      </c>
      <c r="C10" s="16">
        <v>0</v>
      </c>
      <c r="D10" s="21">
        <v>0</v>
      </c>
      <c r="E10" s="24">
        <f t="shared" si="0"/>
        <v>2994987639</v>
      </c>
      <c r="F10" s="37" t="s">
        <v>14</v>
      </c>
      <c r="G10" s="30">
        <v>2000000</v>
      </c>
    </row>
    <row r="11" spans="1:7" ht="16.5">
      <c r="A11" s="7" t="s">
        <v>23</v>
      </c>
      <c r="B11" s="21">
        <v>1484000000</v>
      </c>
      <c r="C11" s="17">
        <v>145334788</v>
      </c>
      <c r="D11" s="21">
        <v>48749139</v>
      </c>
      <c r="E11" s="24">
        <f t="shared" si="0"/>
        <v>1580585649</v>
      </c>
      <c r="F11" s="38"/>
      <c r="G11" s="31"/>
    </row>
    <row r="12" spans="1:7" ht="16.5">
      <c r="A12" s="7" t="s">
        <v>10</v>
      </c>
      <c r="B12" s="21">
        <v>690000000</v>
      </c>
      <c r="C12" s="17">
        <v>66044775</v>
      </c>
      <c r="D12" s="21">
        <v>900000</v>
      </c>
      <c r="E12" s="24">
        <f t="shared" si="0"/>
        <v>755144775</v>
      </c>
      <c r="F12" s="38"/>
      <c r="G12" s="32"/>
    </row>
    <row r="13" spans="1:7" ht="16.5">
      <c r="A13" s="7" t="s">
        <v>11</v>
      </c>
      <c r="B13" s="21">
        <v>410000000</v>
      </c>
      <c r="C13" s="17">
        <v>8575400</v>
      </c>
      <c r="D13" s="21">
        <v>8000000</v>
      </c>
      <c r="E13" s="24">
        <f t="shared" si="0"/>
        <v>410575400</v>
      </c>
      <c r="F13" s="38"/>
      <c r="G13" s="32"/>
    </row>
    <row r="14" spans="1:7" ht="16.5">
      <c r="A14" s="7" t="s">
        <v>12</v>
      </c>
      <c r="B14" s="21">
        <f>SUM(B15:B17)</f>
        <v>404000000</v>
      </c>
      <c r="C14" s="18">
        <f>SUM(C15:C17)</f>
        <v>296704674</v>
      </c>
      <c r="D14" s="21">
        <f>SUM(D15:D17)</f>
        <v>0</v>
      </c>
      <c r="E14" s="24">
        <f>SUM(E15:E17)</f>
        <v>700704674</v>
      </c>
      <c r="F14" s="35" t="s">
        <v>40</v>
      </c>
      <c r="G14" s="31"/>
    </row>
    <row r="15" spans="1:7" ht="16.5">
      <c r="A15" s="7" t="s">
        <v>24</v>
      </c>
      <c r="B15" s="21">
        <v>0</v>
      </c>
      <c r="C15" s="17">
        <v>10000000</v>
      </c>
      <c r="D15" s="21">
        <v>0</v>
      </c>
      <c r="E15" s="24">
        <f>B15+C15-D15</f>
        <v>10000000</v>
      </c>
      <c r="F15" s="38" t="s">
        <v>33</v>
      </c>
      <c r="G15" s="29">
        <v>242000000</v>
      </c>
    </row>
    <row r="16" spans="1:7" ht="16.5">
      <c r="A16" s="7" t="s">
        <v>25</v>
      </c>
      <c r="B16" s="21">
        <v>403000000</v>
      </c>
      <c r="C16" s="17">
        <v>286704674</v>
      </c>
      <c r="D16" s="21">
        <v>0</v>
      </c>
      <c r="E16" s="24">
        <f>B16+C16-D16</f>
        <v>689704674</v>
      </c>
      <c r="F16" s="38" t="s">
        <v>32</v>
      </c>
      <c r="G16" s="29">
        <v>8000000</v>
      </c>
    </row>
    <row r="17" spans="1:7" ht="16.5">
      <c r="A17" s="7" t="s">
        <v>26</v>
      </c>
      <c r="B17" s="21">
        <v>1000000</v>
      </c>
      <c r="C17" s="17">
        <v>0</v>
      </c>
      <c r="D17" s="21">
        <v>0</v>
      </c>
      <c r="E17" s="24">
        <f>B17+C17-D17</f>
        <v>1000000</v>
      </c>
      <c r="F17" s="38" t="s">
        <v>34</v>
      </c>
      <c r="G17" s="29">
        <v>10000000</v>
      </c>
    </row>
    <row r="18" spans="1:7" ht="16.5">
      <c r="A18" s="7"/>
      <c r="B18" s="21"/>
      <c r="C18" s="17"/>
      <c r="D18" s="21"/>
      <c r="E18" s="24"/>
      <c r="F18" s="38" t="s">
        <v>39</v>
      </c>
      <c r="G18" s="29"/>
    </row>
    <row r="19" spans="1:7" ht="16.5">
      <c r="A19" s="7"/>
      <c r="B19" s="21"/>
      <c r="C19" s="17"/>
      <c r="D19" s="21"/>
      <c r="E19" s="24"/>
      <c r="F19" s="38" t="s">
        <v>38</v>
      </c>
      <c r="G19" s="29">
        <v>2704674</v>
      </c>
    </row>
    <row r="20" spans="1:7" ht="16.5">
      <c r="A20" s="7"/>
      <c r="B20" s="21"/>
      <c r="C20" s="16"/>
      <c r="D20" s="12"/>
      <c r="E20" s="24"/>
      <c r="F20" s="38" t="s">
        <v>36</v>
      </c>
      <c r="G20" s="29"/>
    </row>
    <row r="21" spans="1:7" ht="16.5">
      <c r="A21" s="7"/>
      <c r="B21" s="21"/>
      <c r="C21" s="16"/>
      <c r="D21" s="12"/>
      <c r="E21" s="24"/>
      <c r="F21" s="38" t="s">
        <v>35</v>
      </c>
      <c r="G21" s="29">
        <v>22000000</v>
      </c>
    </row>
    <row r="22" spans="1:7" ht="16.5">
      <c r="A22" s="7"/>
      <c r="B22" s="21"/>
      <c r="C22" s="16"/>
      <c r="D22" s="12"/>
      <c r="E22" s="25" t="s">
        <v>13</v>
      </c>
      <c r="F22" s="38" t="s">
        <v>37</v>
      </c>
      <c r="G22" s="30">
        <v>2000000</v>
      </c>
    </row>
    <row r="23" spans="1:7" ht="16.5">
      <c r="A23" s="8"/>
      <c r="B23" s="42"/>
      <c r="C23" s="19"/>
      <c r="D23" s="22" t="s">
        <v>27</v>
      </c>
      <c r="E23" s="26"/>
      <c r="F23" s="38"/>
      <c r="G23" s="31"/>
    </row>
    <row r="24" spans="1:7" ht="16.5">
      <c r="A24" s="8"/>
      <c r="B24" s="42"/>
      <c r="C24" s="19"/>
      <c r="D24" s="22"/>
      <c r="E24" s="26"/>
      <c r="F24" s="39"/>
      <c r="G24" s="33"/>
    </row>
    <row r="25" spans="1:7" ht="16.5">
      <c r="A25" s="8"/>
      <c r="B25" s="42"/>
      <c r="C25" s="19"/>
      <c r="D25" s="22"/>
      <c r="E25" s="26"/>
      <c r="F25" s="38"/>
      <c r="G25" s="29"/>
    </row>
    <row r="26" spans="1:7" ht="16.5">
      <c r="A26" s="8"/>
      <c r="B26" s="42"/>
      <c r="C26" s="19"/>
      <c r="D26" s="22"/>
      <c r="E26" s="26"/>
      <c r="F26" s="40"/>
      <c r="G26" s="33"/>
    </row>
    <row r="27" spans="1:7" ht="16.5">
      <c r="A27" s="8"/>
      <c r="B27" s="42"/>
      <c r="C27" s="19"/>
      <c r="D27" s="13"/>
      <c r="E27" s="26"/>
      <c r="F27" s="39"/>
      <c r="G27" s="32"/>
    </row>
    <row r="28" spans="1:7" ht="10.5" customHeight="1" thickBot="1">
      <c r="A28" s="8"/>
      <c r="B28" s="42"/>
      <c r="C28" s="19"/>
      <c r="D28" s="13"/>
      <c r="E28" s="26"/>
      <c r="F28" s="41" t="s">
        <v>13</v>
      </c>
      <c r="G28" s="34" t="s">
        <v>13</v>
      </c>
    </row>
    <row r="29" spans="1:7" ht="26.25" customHeight="1" thickBot="1">
      <c r="A29" s="9" t="s">
        <v>28</v>
      </c>
      <c r="B29" s="23">
        <f>SUM(B8:B14)</f>
        <v>7353217049</v>
      </c>
      <c r="C29" s="20">
        <f>SUM(C8:C14)</f>
        <v>516659637</v>
      </c>
      <c r="D29" s="23">
        <f>SUM(D8:D14)</f>
        <v>57649139</v>
      </c>
      <c r="E29" s="27">
        <f>SUM(E8:E14)</f>
        <v>7812227547</v>
      </c>
      <c r="F29" s="45"/>
      <c r="G29" s="46"/>
    </row>
  </sheetData>
  <mergeCells count="6">
    <mergeCell ref="A3:G3"/>
    <mergeCell ref="A2:G2"/>
    <mergeCell ref="F29:G29"/>
    <mergeCell ref="F6:G7"/>
    <mergeCell ref="C5:E5"/>
    <mergeCell ref="A4:G4"/>
  </mergeCells>
  <printOptions/>
  <pageMargins left="0.48" right="0.39" top="0.6" bottom="1" header="0.4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derli</cp:lastModifiedBy>
  <cp:lastPrinted>2007-07-05T02:09:55Z</cp:lastPrinted>
  <dcterms:created xsi:type="dcterms:W3CDTF">2006-04-13T09:39:50Z</dcterms:created>
  <dcterms:modified xsi:type="dcterms:W3CDTF">2007-07-05T02:14:22Z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