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<sst xmlns="http://schemas.openxmlformats.org/spreadsheetml/2006/main" count="27" uniqueCount="26">
  <si>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項       目</t>
  </si>
  <si>
    <t xml:space="preserve"> </t>
  </si>
  <si>
    <t>經常門收入</t>
  </si>
  <si>
    <t>經常門支出</t>
  </si>
  <si>
    <t>本期餘絀</t>
  </si>
  <si>
    <t>92學年度</t>
  </si>
  <si>
    <t>經常收入%</t>
  </si>
  <si>
    <t xml:space="preserve">    學雜費收入</t>
  </si>
  <si>
    <t xml:space="preserve">    推廣教育收入</t>
  </si>
  <si>
    <t xml:space="preserve">    建教合作收入</t>
  </si>
  <si>
    <t xml:space="preserve">    補助及捐贈收入</t>
  </si>
  <si>
    <t xml:space="preserve">    作業收益</t>
  </si>
  <si>
    <t xml:space="preserve">    財務收入</t>
  </si>
  <si>
    <t xml:space="preserve">    其他收入</t>
  </si>
  <si>
    <t xml:space="preserve">    董事會支出</t>
  </si>
  <si>
    <t xml:space="preserve">    行政管理支出</t>
  </si>
  <si>
    <t xml:space="preserve">    教學研究及訓輔支出</t>
  </si>
  <si>
    <t xml:space="preserve">    獎助學金支出</t>
  </si>
  <si>
    <t xml:space="preserve">    推廣教育及其他教學支出</t>
  </si>
  <si>
    <t xml:space="preserve">    建教合作支出</t>
  </si>
  <si>
    <t xml:space="preserve">    財務支出</t>
  </si>
  <si>
    <t xml:space="preserve">    其他支出</t>
  </si>
  <si>
    <r>
      <t>單位</t>
    </r>
    <r>
      <rPr>
        <sz val="12"/>
        <rFont val="Times New Roman"/>
        <family val="1"/>
      </rPr>
      <t xml:space="preserve">: </t>
    </r>
    <r>
      <rPr>
        <sz val="12"/>
        <rFont val="標楷體"/>
        <family val="4"/>
      </rPr>
      <t>元</t>
    </r>
  </si>
  <si>
    <t>收支餘絀表</t>
  </si>
  <si>
    <r>
      <t>中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原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大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學</t>
    </r>
  </si>
  <si>
    <t>93學年度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</si>
</sst>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\(#,##0\)"/>
    <numFmt numFmtId="178" formatCode="0_);[Red]\(0\)"/>
    <numFmt numFmtId="179" formatCode="m&quot;月&quot;d&quot;日&quot;"/>
    <numFmt numFmtId="180" formatCode="_-* #,##0.0_-;\-* #,##0.0_-;_-* &quot;-&quot;??_-;_-@_-"/>
    <numFmt numFmtId="181" formatCode="_-* #,##0.000_-;\-* #,##0.000_-;_-* &quot;-&quot;??_-;_-@_-"/>
    <numFmt numFmtId="182" formatCode="0_);\(0\)"/>
    <numFmt numFmtId="183" formatCode="0;[Red]0"/>
  </numFmts>
  <fonts count="10">
    <font>
      <sz val="12"/>
      <name val="新細明體"/>
      <family val="0"/>
    </font>
    <font>
      <sz val="9"/>
      <name val="細明體"/>
      <family val="3"/>
    </font>
    <font>
      <sz val="12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1" xfId="15" applyNumberFormat="1" applyFont="1" applyBorder="1" applyAlignment="1">
      <alignment vertical="center"/>
    </xf>
    <xf numFmtId="179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3" fontId="2" fillId="0" borderId="3" xfId="15" applyNumberFormat="1" applyFont="1" applyBorder="1" applyAlignment="1">
      <alignment vertical="center"/>
    </xf>
    <xf numFmtId="177" fontId="2" fillId="0" borderId="1" xfId="15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3" fontId="2" fillId="0" borderId="1" xfId="15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5" fillId="0" borderId="1" xfId="15" applyNumberFormat="1" applyFont="1" applyBorder="1" applyAlignment="1">
      <alignment vertical="center"/>
    </xf>
    <xf numFmtId="43" fontId="5" fillId="0" borderId="3" xfId="15" applyNumberFormat="1" applyFont="1" applyBorder="1" applyAlignment="1">
      <alignment vertical="center"/>
    </xf>
    <xf numFmtId="43" fontId="5" fillId="0" borderId="1" xfId="15" applyNumberFormat="1" applyFont="1" applyBorder="1" applyAlignment="1">
      <alignment vertical="center"/>
    </xf>
    <xf numFmtId="176" fontId="5" fillId="0" borderId="6" xfId="15" applyNumberFormat="1" applyFont="1" applyBorder="1" applyAlignment="1">
      <alignment vertical="center"/>
    </xf>
    <xf numFmtId="43" fontId="5" fillId="0" borderId="7" xfId="15" applyNumberFormat="1" applyFont="1" applyBorder="1" applyAlignment="1">
      <alignment vertical="center"/>
    </xf>
    <xf numFmtId="43" fontId="5" fillId="0" borderId="6" xfId="15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43" fontId="5" fillId="0" borderId="9" xfId="15" applyNumberFormat="1" applyFont="1" applyBorder="1" applyAlignment="1">
      <alignment vertical="center"/>
    </xf>
    <xf numFmtId="43" fontId="5" fillId="0" borderId="8" xfId="15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1162050</xdr:colOff>
      <xdr:row>0</xdr:row>
      <xdr:rowOff>0</xdr:rowOff>
    </xdr:from>
    <xdr:to>
      <xdr:col>3</xdr:col>
      <xdr:colOff>1085850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362325" y="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86075" y="0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4">
      <selection activeCell="B23" sqref="B23"/>
    </sheetView>
  </sheetViews>
  <sheetFormatPr defaultColWidth="9.00390625" defaultRowHeight="16.5"/>
  <cols>
    <col min="1" max="1" width="28.875" style="0" customWidth="1"/>
    <col min="2" max="2" width="20.125" style="0" customWidth="1"/>
    <col min="3" max="3" width="13.875" style="0" customWidth="1"/>
    <col min="4" max="4" width="19.625" style="0" customWidth="1"/>
    <col min="5" max="5" width="14.625" style="0" customWidth="1"/>
  </cols>
  <sheetData>
    <row r="1" spans="1:5" s="2" customFormat="1" ht="21.75" customHeight="1">
      <c r="A1" s="26" t="s">
        <v>24</v>
      </c>
      <c r="B1" s="26"/>
      <c r="C1" s="26"/>
      <c r="D1" s="26"/>
      <c r="E1" s="26"/>
    </row>
    <row r="2" spans="1:5" s="2" customFormat="1" ht="21.75" customHeight="1">
      <c r="A2" s="26" t="s">
        <v>23</v>
      </c>
      <c r="B2" s="26"/>
      <c r="C2" s="26"/>
      <c r="D2" s="26"/>
      <c r="E2" s="26"/>
    </row>
    <row r="3" spans="2:5" s="2" customFormat="1" ht="18.75" customHeight="1" thickBot="1">
      <c r="B3" s="3"/>
      <c r="C3" s="3"/>
      <c r="E3" s="2" t="s">
        <v>22</v>
      </c>
    </row>
    <row r="4" spans="1:5" s="4" customFormat="1" ht="18.75" customHeight="1">
      <c r="A4" s="24" t="s">
        <v>0</v>
      </c>
      <c r="B4" s="24" t="s">
        <v>25</v>
      </c>
      <c r="C4" s="24" t="s">
        <v>6</v>
      </c>
      <c r="D4" s="24" t="s">
        <v>5</v>
      </c>
      <c r="E4" s="24" t="s">
        <v>6</v>
      </c>
    </row>
    <row r="5" spans="1:5" s="4" customFormat="1" ht="18.75" customHeight="1" thickBot="1">
      <c r="A5" s="25"/>
      <c r="B5" s="25"/>
      <c r="C5" s="25"/>
      <c r="D5" s="25"/>
      <c r="E5" s="25"/>
    </row>
    <row r="6" spans="1:5" s="1" customFormat="1" ht="18.75" customHeight="1">
      <c r="A6" s="14" t="s">
        <v>2</v>
      </c>
      <c r="B6" s="18">
        <f>SUM(B7:B13)</f>
        <v>2206857031</v>
      </c>
      <c r="C6" s="19">
        <f>(B6/B6)*100</f>
        <v>100</v>
      </c>
      <c r="D6" s="18">
        <f>SUM(D7:D13)</f>
        <v>2180496213</v>
      </c>
      <c r="E6" s="20">
        <f>(D6/D6)*100</f>
        <v>100</v>
      </c>
    </row>
    <row r="7" spans="1:5" s="1" customFormat="1" ht="18.75" customHeight="1">
      <c r="A7" s="8" t="s">
        <v>7</v>
      </c>
      <c r="B7" s="5">
        <v>1452045308</v>
      </c>
      <c r="C7" s="9">
        <f>(B7/B6)*100</f>
        <v>65.79698129978226</v>
      </c>
      <c r="D7" s="5">
        <v>1444958701</v>
      </c>
      <c r="E7" s="13">
        <f>(D7/D6)*100</f>
        <v>66.26742538626</v>
      </c>
    </row>
    <row r="8" spans="1:5" s="1" customFormat="1" ht="18.75" customHeight="1">
      <c r="A8" s="8" t="s">
        <v>8</v>
      </c>
      <c r="B8" s="5">
        <v>74005126</v>
      </c>
      <c r="C8" s="9">
        <f>(B8/B6)*100</f>
        <v>3.3534173242960748</v>
      </c>
      <c r="D8" s="5">
        <v>64729836</v>
      </c>
      <c r="E8" s="13">
        <f>(D8/D6)*100</f>
        <v>2.9685828213818595</v>
      </c>
    </row>
    <row r="9" spans="1:5" s="1" customFormat="1" ht="18.75" customHeight="1">
      <c r="A9" s="8" t="s">
        <v>9</v>
      </c>
      <c r="B9" s="5">
        <v>288692663</v>
      </c>
      <c r="C9" s="9">
        <f>(B9/B6)*100</f>
        <v>13.081620555600008</v>
      </c>
      <c r="D9" s="5">
        <v>272403487</v>
      </c>
      <c r="E9" s="13">
        <f>(D9/D6)*100</f>
        <v>12.49272919512289</v>
      </c>
    </row>
    <row r="10" spans="1:5" s="1" customFormat="1" ht="18.75" customHeight="1">
      <c r="A10" s="8" t="s">
        <v>10</v>
      </c>
      <c r="B10" s="5">
        <v>299837219</v>
      </c>
      <c r="C10" s="9">
        <f>(B10/B6)*100</f>
        <v>13.58661729274478</v>
      </c>
      <c r="D10" s="5">
        <v>275603832</v>
      </c>
      <c r="E10" s="13">
        <f>(D10/D6)*100</f>
        <v>12.639500603434433</v>
      </c>
    </row>
    <row r="11" spans="1:5" s="1" customFormat="1" ht="18.75" customHeight="1">
      <c r="A11" s="8" t="s">
        <v>11</v>
      </c>
      <c r="B11" s="10">
        <v>1001419</v>
      </c>
      <c r="C11" s="9">
        <f>(B11/B6)*100</f>
        <v>0.04537761105195944</v>
      </c>
      <c r="D11" s="10">
        <v>839266</v>
      </c>
      <c r="E11" s="13">
        <f>(D11/D6)*100</f>
        <v>0.03848967932144719</v>
      </c>
    </row>
    <row r="12" spans="1:5" s="1" customFormat="1" ht="18.75" customHeight="1">
      <c r="A12" s="8" t="s">
        <v>12</v>
      </c>
      <c r="B12" s="5">
        <v>22631603</v>
      </c>
      <c r="C12" s="9">
        <f>(B12/B6)*100</f>
        <v>1.0255128756458172</v>
      </c>
      <c r="D12" s="5">
        <v>23353281</v>
      </c>
      <c r="E12" s="13">
        <f>(D12/D6)*100</f>
        <v>1.0710076385718537</v>
      </c>
    </row>
    <row r="13" spans="1:5" s="1" customFormat="1" ht="18.75" customHeight="1">
      <c r="A13" s="8" t="s">
        <v>13</v>
      </c>
      <c r="B13" s="5">
        <v>68643693</v>
      </c>
      <c r="C13" s="9">
        <f>(B13/B6)*100</f>
        <v>3.1104730408791035</v>
      </c>
      <c r="D13" s="5">
        <v>98607810</v>
      </c>
      <c r="E13" s="13">
        <f>(D13/D6)*100</f>
        <v>4.52226467590751</v>
      </c>
    </row>
    <row r="14" spans="1:5" s="1" customFormat="1" ht="18.75" customHeight="1">
      <c r="A14" s="11" t="s">
        <v>3</v>
      </c>
      <c r="B14" s="15">
        <f>SUM(B15:B22)</f>
        <v>1863361368</v>
      </c>
      <c r="C14" s="16">
        <f>(B14/B6)*100</f>
        <v>84.43507403629357</v>
      </c>
      <c r="D14" s="15">
        <f>SUM(D15:D22)</f>
        <v>1789981040</v>
      </c>
      <c r="E14" s="17">
        <f>(D14/D6)*100</f>
        <v>82.09053651770776</v>
      </c>
    </row>
    <row r="15" spans="1:5" s="1" customFormat="1" ht="18.75" customHeight="1">
      <c r="A15" s="8" t="s">
        <v>14</v>
      </c>
      <c r="B15" s="5">
        <v>1803686</v>
      </c>
      <c r="C15" s="9">
        <f>(B15/B6)*100</f>
        <v>0.0817309854994408</v>
      </c>
      <c r="D15" s="5">
        <v>1564387</v>
      </c>
      <c r="E15" s="13">
        <f>(D15/D6)*100</f>
        <v>0.07174454102113131</v>
      </c>
    </row>
    <row r="16" spans="1:5" s="1" customFormat="1" ht="18.75" customHeight="1">
      <c r="A16" s="8" t="s">
        <v>15</v>
      </c>
      <c r="B16" s="5">
        <v>338428670</v>
      </c>
      <c r="C16" s="9">
        <f>(B16/B6)*100</f>
        <v>15.33532373171663</v>
      </c>
      <c r="D16" s="5">
        <v>299976278</v>
      </c>
      <c r="E16" s="13">
        <f>(D16/D6)*100</f>
        <v>13.757248291079696</v>
      </c>
    </row>
    <row r="17" spans="1:5" s="1" customFormat="1" ht="18.75" customHeight="1">
      <c r="A17" s="8" t="s">
        <v>16</v>
      </c>
      <c r="B17" s="5">
        <v>1020117181</v>
      </c>
      <c r="C17" s="9">
        <f>(B17/B6)*100</f>
        <v>46.22488755140387</v>
      </c>
      <c r="D17" s="5">
        <v>1028830551</v>
      </c>
      <c r="E17" s="13">
        <f>(D17/D6)*100</f>
        <v>47.18332207440527</v>
      </c>
    </row>
    <row r="18" spans="1:5" s="1" customFormat="1" ht="18.75" customHeight="1">
      <c r="A18" s="8" t="s">
        <v>17</v>
      </c>
      <c r="B18" s="5">
        <v>117834035</v>
      </c>
      <c r="C18" s="9">
        <f>(B18/B6)*100</f>
        <v>5.339450328896271</v>
      </c>
      <c r="D18" s="5">
        <v>115353360</v>
      </c>
      <c r="E18" s="13">
        <f>(D18/D6)*100</f>
        <v>5.290234365566404</v>
      </c>
    </row>
    <row r="19" spans="1:5" s="1" customFormat="1" ht="18.75" customHeight="1">
      <c r="A19" s="8" t="s">
        <v>18</v>
      </c>
      <c r="B19" s="5">
        <v>61169938</v>
      </c>
      <c r="C19" s="9">
        <f>(B19/B6)*100</f>
        <v>2.771812452765999</v>
      </c>
      <c r="D19" s="5">
        <v>56268709</v>
      </c>
      <c r="E19" s="13">
        <f>(D19/D6)*100</f>
        <v>2.5805460548167436</v>
      </c>
    </row>
    <row r="20" spans="1:5" s="1" customFormat="1" ht="18.75" customHeight="1">
      <c r="A20" s="8" t="s">
        <v>19</v>
      </c>
      <c r="B20" s="5">
        <v>277974247</v>
      </c>
      <c r="C20" s="9">
        <f>(B20/B6)*100</f>
        <v>12.595933633002074</v>
      </c>
      <c r="D20" s="5">
        <v>260380479</v>
      </c>
      <c r="E20" s="13">
        <f>(D20/D6)*100</f>
        <v>11.94134057411454</v>
      </c>
    </row>
    <row r="21" spans="1:5" s="1" customFormat="1" ht="18.75" customHeight="1">
      <c r="A21" s="8" t="s">
        <v>20</v>
      </c>
      <c r="B21" s="5">
        <v>0</v>
      </c>
      <c r="C21" s="9">
        <f>(B21/B20)*100</f>
        <v>0</v>
      </c>
      <c r="D21" s="5">
        <v>0</v>
      </c>
      <c r="E21" s="13">
        <f>(D21/D6)*100</f>
        <v>0</v>
      </c>
    </row>
    <row r="22" spans="1:5" s="1" customFormat="1" ht="18.75" customHeight="1">
      <c r="A22" s="8" t="s">
        <v>21</v>
      </c>
      <c r="B22" s="5">
        <v>46033611</v>
      </c>
      <c r="C22" s="9">
        <f>(B22/B6)*100</f>
        <v>2.0859353530092815</v>
      </c>
      <c r="D22" s="5">
        <v>27607276</v>
      </c>
      <c r="E22" s="13">
        <f>(D22/D6)*100</f>
        <v>1.2661006167039832</v>
      </c>
    </row>
    <row r="23" spans="1:5" s="7" customFormat="1" ht="18.75" customHeight="1" thickBot="1">
      <c r="A23" s="12" t="s">
        <v>4</v>
      </c>
      <c r="B23" s="21">
        <f>B6-B14</f>
        <v>343495663</v>
      </c>
      <c r="C23" s="22">
        <f>(B23/B6)*100</f>
        <v>15.564925963706436</v>
      </c>
      <c r="D23" s="21">
        <f>D6-D14</f>
        <v>390515173</v>
      </c>
      <c r="E23" s="23">
        <f>(D23/D6)*100</f>
        <v>17.909463482292228</v>
      </c>
    </row>
    <row r="24" s="1" customFormat="1" ht="18.75" customHeight="1">
      <c r="D24" s="6" t="s">
        <v>1</v>
      </c>
    </row>
    <row r="25" s="1" customFormat="1" ht="18.75" customHeight="1"/>
  </sheetData>
  <mergeCells count="7">
    <mergeCell ref="E4:E5"/>
    <mergeCell ref="A1:E1"/>
    <mergeCell ref="A2:E2"/>
    <mergeCell ref="A4:A5"/>
    <mergeCell ref="B4:B5"/>
    <mergeCell ref="D4:D5"/>
    <mergeCell ref="C4:C5"/>
  </mergeCells>
  <printOptions/>
  <pageMargins left="0.15748031496062992" right="0.15748031496062992" top="0.7480314960629921" bottom="0.1968503937007874" header="0.5118110236220472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中原大學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顏玲玲</dc:creator>
  <cp:keywords/>
  <dc:description/>
  <cp:lastModifiedBy>30310</cp:lastModifiedBy>
  <cp:lastPrinted>2006-06-06T02:56:17Z</cp:lastPrinted>
  <dcterms:created xsi:type="dcterms:W3CDTF">2001-08-13T06:34:36Z</dcterms:created>
  <dcterms:modified xsi:type="dcterms:W3CDTF">2006-06-06T02:56:18Z</dcterms:modified>
  <cp:category/>
  <cp:version/>
  <cp:contentType/>
  <cp:contentStatus/>
</cp:coreProperties>
</file>