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2792" windowHeight="8448" activeTab="0"/>
  </bookViews>
  <sheets>
    <sheet name="101上網學雜費" sheetId="1" r:id="rId1"/>
  </sheets>
  <definedNames>
    <definedName name="_xlnm.Print_Area" localSheetId="0">'101上網學雜費'!$A$1:$AJ$28</definedName>
  </definedNames>
  <calcPr fullCalcOnLoad="1"/>
</workbook>
</file>

<file path=xl/sharedStrings.xml><?xml version="1.0" encoding="utf-8"?>
<sst xmlns="http://schemas.openxmlformats.org/spreadsheetml/2006/main" count="76" uniqueCount="69">
  <si>
    <t>化學系</t>
  </si>
  <si>
    <t>生科系</t>
  </si>
  <si>
    <t>理   學   院</t>
  </si>
  <si>
    <t>化工系</t>
  </si>
  <si>
    <t>土木系</t>
  </si>
  <si>
    <t>醫工系</t>
  </si>
  <si>
    <t>生環系</t>
  </si>
  <si>
    <t>工   學   院</t>
  </si>
  <si>
    <t>電機系</t>
  </si>
  <si>
    <t>學費</t>
  </si>
  <si>
    <t>雜費</t>
  </si>
  <si>
    <t>總計</t>
  </si>
  <si>
    <t>資管系</t>
  </si>
  <si>
    <t>商   學   院</t>
  </si>
  <si>
    <t>設  計  學  院</t>
  </si>
  <si>
    <t>特教系</t>
  </si>
  <si>
    <t>人 育 學 院</t>
  </si>
  <si>
    <t>物理系</t>
  </si>
  <si>
    <t>心理系</t>
  </si>
  <si>
    <t>機械系</t>
  </si>
  <si>
    <t>電子系</t>
  </si>
  <si>
    <t>工業系</t>
  </si>
  <si>
    <t>資訊系</t>
  </si>
  <si>
    <t>企管系</t>
  </si>
  <si>
    <t>國貿系</t>
  </si>
  <si>
    <t>財金系</t>
  </si>
  <si>
    <t>會計系</t>
  </si>
  <si>
    <t>財法系</t>
  </si>
  <si>
    <t>建築系</t>
  </si>
  <si>
    <t>室設系</t>
  </si>
  <si>
    <t>商設系</t>
  </si>
  <si>
    <t>景觀系</t>
  </si>
  <si>
    <t>應外系</t>
  </si>
  <si>
    <t>應華系</t>
  </si>
  <si>
    <t>宗教所</t>
  </si>
  <si>
    <t>教育所</t>
  </si>
  <si>
    <t>學分費</t>
  </si>
  <si>
    <t>：</t>
  </si>
  <si>
    <t>註</t>
  </si>
  <si>
    <t>語言實習費：600元。</t>
  </si>
  <si>
    <t>電腦實習費—大一計概：1,500元；修系上：1,200元。</t>
  </si>
  <si>
    <t>中   原   大   學</t>
  </si>
  <si>
    <t>學雜費收費標準表</t>
  </si>
  <si>
    <t>日間部</t>
  </si>
  <si>
    <t>調幅</t>
  </si>
  <si>
    <t>進 學 班</t>
  </si>
  <si>
    <t>學分學雜費</t>
  </si>
  <si>
    <t>研究所在職專班</t>
  </si>
  <si>
    <t>研究所</t>
  </si>
  <si>
    <t>自97學年度起退撫基金併入學費項目。</t>
  </si>
  <si>
    <t>修習教育學程，每學分1,340元。</t>
  </si>
  <si>
    <t>註：有關詳細繳費規定，參閱「中原大學學雜費及學分費繳費辦法」。</t>
  </si>
  <si>
    <t>男生宿舍每學期：力行樓6,000元;信實樓10,000元。</t>
  </si>
  <si>
    <t>應數系</t>
  </si>
  <si>
    <t>奈米
科技所</t>
  </si>
  <si>
    <t>通訊
工程所</t>
  </si>
  <si>
    <t>女生宿舍每學期：恩慈樓7,500元;良善樓10,000元。</t>
  </si>
  <si>
    <t>商學所</t>
  </si>
  <si>
    <t>設計
學所</t>
  </si>
  <si>
    <t>碩士班及博士班第三年起：除教研所及宗研所收取每學分1,340元，其餘與(第8項)大學部延肄生收取學分費相同。</t>
  </si>
  <si>
    <t>繳交學分費者，體育、軍訓按上課時數以2學分計算學分費。</t>
  </si>
  <si>
    <t>99學年度起之研究生第三年起，收取基本雜費4,500元。</t>
  </si>
  <si>
    <t>大學部學分費：延肄生適用;法.商學院(不含資管系)收取每學分1,340元，其餘學院(含資管系)均收取每學分1,550元。</t>
  </si>
  <si>
    <t>平安保險費：239元。</t>
  </si>
  <si>
    <t>製表日：101年7月4日</t>
  </si>
  <si>
    <t>電 資 學 院</t>
  </si>
  <si>
    <t>法學院</t>
  </si>
  <si>
    <t>設計
學士
專班</t>
  </si>
  <si>
    <t>中華民國一Ｏ二學年度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</si>
</sst>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5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b/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2" applyNumberFormat="0" applyAlignment="0" applyProtection="0"/>
    <xf numFmtId="0" fontId="41" fillId="21" borderId="8" applyNumberFormat="0" applyAlignment="0" applyProtection="0"/>
    <xf numFmtId="0" fontId="42" fillId="29" borderId="9" applyNumberFormat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41" fontId="1" fillId="0" borderId="10" xfId="34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6" fontId="1" fillId="0" borderId="10" xfId="34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7"/>
  <sheetViews>
    <sheetView tabSelected="1" zoomScalePageLayoutView="0" workbookViewId="0" topLeftCell="A1">
      <selection activeCell="N6" sqref="N6"/>
    </sheetView>
  </sheetViews>
  <sheetFormatPr defaultColWidth="9.00390625" defaultRowHeight="16.5"/>
  <cols>
    <col min="1" max="1" width="2.625" style="5" customWidth="1"/>
    <col min="2" max="2" width="2.875" style="16" customWidth="1"/>
    <col min="3" max="36" width="6.00390625" style="0" customWidth="1"/>
  </cols>
  <sheetData>
    <row r="1" spans="1:36" s="4" customFormat="1" ht="42.75" customHeight="1">
      <c r="A1" s="24" t="s">
        <v>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6" s="4" customFormat="1" ht="27.75" customHeight="1">
      <c r="A2" s="25" t="s">
        <v>42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s="5" customFormat="1" ht="24" customHeight="1">
      <c r="A3" s="26" t="s">
        <v>68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36" s="5" customFormat="1" ht="12.75" customHeight="1">
      <c r="A4" s="27" t="s">
        <v>64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1:37" s="7" customFormat="1" ht="36" customHeight="1">
      <c r="A5" s="30"/>
      <c r="B5" s="30"/>
      <c r="C5" s="31" t="s">
        <v>2</v>
      </c>
      <c r="D5" s="32"/>
      <c r="E5" s="32"/>
      <c r="F5" s="32"/>
      <c r="G5" s="32"/>
      <c r="H5" s="33"/>
      <c r="I5" s="28" t="s">
        <v>7</v>
      </c>
      <c r="J5" s="28"/>
      <c r="K5" s="28"/>
      <c r="L5" s="28"/>
      <c r="M5" s="28"/>
      <c r="N5" s="31" t="s">
        <v>65</v>
      </c>
      <c r="O5" s="32"/>
      <c r="P5" s="32"/>
      <c r="Q5" s="32"/>
      <c r="R5" s="33"/>
      <c r="S5" s="28" t="s">
        <v>13</v>
      </c>
      <c r="T5" s="28"/>
      <c r="U5" s="28"/>
      <c r="V5" s="28"/>
      <c r="W5" s="28"/>
      <c r="X5" s="28"/>
      <c r="Y5" s="34" t="s">
        <v>66</v>
      </c>
      <c r="Z5" s="28" t="s">
        <v>14</v>
      </c>
      <c r="AA5" s="28"/>
      <c r="AB5" s="28"/>
      <c r="AC5" s="28"/>
      <c r="AD5" s="28"/>
      <c r="AE5" s="28"/>
      <c r="AF5" s="28" t="s">
        <v>16</v>
      </c>
      <c r="AG5" s="28"/>
      <c r="AH5" s="28"/>
      <c r="AI5" s="28"/>
      <c r="AJ5" s="28"/>
      <c r="AK5" s="6"/>
    </row>
    <row r="6" spans="1:37" s="11" customFormat="1" ht="44.25" customHeight="1">
      <c r="A6" s="30"/>
      <c r="B6" s="30"/>
      <c r="C6" s="8" t="s">
        <v>53</v>
      </c>
      <c r="D6" s="8" t="s">
        <v>17</v>
      </c>
      <c r="E6" s="8" t="s">
        <v>0</v>
      </c>
      <c r="F6" s="8" t="s">
        <v>18</v>
      </c>
      <c r="G6" s="8" t="s">
        <v>1</v>
      </c>
      <c r="H6" s="22" t="s">
        <v>54</v>
      </c>
      <c r="I6" s="8" t="s">
        <v>3</v>
      </c>
      <c r="J6" s="8" t="s">
        <v>4</v>
      </c>
      <c r="K6" s="8" t="s">
        <v>5</v>
      </c>
      <c r="L6" s="8" t="s">
        <v>19</v>
      </c>
      <c r="M6" s="8" t="s">
        <v>6</v>
      </c>
      <c r="N6" s="8" t="s">
        <v>20</v>
      </c>
      <c r="O6" s="8" t="s">
        <v>21</v>
      </c>
      <c r="P6" s="8" t="s">
        <v>22</v>
      </c>
      <c r="Q6" s="8" t="s">
        <v>8</v>
      </c>
      <c r="R6" s="22" t="s">
        <v>55</v>
      </c>
      <c r="S6" s="8" t="s">
        <v>23</v>
      </c>
      <c r="T6" s="8" t="s">
        <v>24</v>
      </c>
      <c r="U6" s="8" t="s">
        <v>25</v>
      </c>
      <c r="V6" s="8" t="s">
        <v>26</v>
      </c>
      <c r="W6" s="8" t="s">
        <v>12</v>
      </c>
      <c r="X6" s="8" t="s">
        <v>57</v>
      </c>
      <c r="Y6" s="8" t="s">
        <v>27</v>
      </c>
      <c r="Z6" s="8" t="s">
        <v>28</v>
      </c>
      <c r="AA6" s="8" t="s">
        <v>29</v>
      </c>
      <c r="AB6" s="8" t="s">
        <v>30</v>
      </c>
      <c r="AC6" s="8" t="s">
        <v>31</v>
      </c>
      <c r="AD6" s="22" t="s">
        <v>67</v>
      </c>
      <c r="AE6" s="22" t="s">
        <v>58</v>
      </c>
      <c r="AF6" s="8" t="s">
        <v>15</v>
      </c>
      <c r="AG6" s="8" t="s">
        <v>32</v>
      </c>
      <c r="AH6" s="8" t="s">
        <v>33</v>
      </c>
      <c r="AI6" s="8" t="s">
        <v>34</v>
      </c>
      <c r="AJ6" s="8" t="s">
        <v>35</v>
      </c>
      <c r="AK6" s="10"/>
    </row>
    <row r="7" spans="1:36" s="2" customFormat="1" ht="40.5" customHeight="1">
      <c r="A7" s="29" t="s">
        <v>43</v>
      </c>
      <c r="B7" s="9" t="s">
        <v>44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/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/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/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/>
      <c r="AF7" s="20">
        <v>0</v>
      </c>
      <c r="AG7" s="20">
        <v>0</v>
      </c>
      <c r="AH7" s="20">
        <v>0</v>
      </c>
      <c r="AI7" s="20"/>
      <c r="AJ7" s="20"/>
    </row>
    <row r="8" spans="1:36" s="2" customFormat="1" ht="40.5" customHeight="1">
      <c r="A8" s="29"/>
      <c r="B8" s="9" t="s">
        <v>9</v>
      </c>
      <c r="C8" s="3">
        <f>38110+760</f>
        <v>38870</v>
      </c>
      <c r="D8" s="3">
        <f>40070+800</f>
        <v>40870</v>
      </c>
      <c r="E8" s="3">
        <f>40070+800</f>
        <v>40870</v>
      </c>
      <c r="F8" s="3">
        <f>38520+770</f>
        <v>39290</v>
      </c>
      <c r="G8" s="3">
        <f>40070+800</f>
        <v>40870</v>
      </c>
      <c r="H8" s="3"/>
      <c r="I8" s="3">
        <f>40070+800</f>
        <v>40870</v>
      </c>
      <c r="J8" s="3">
        <f aca="true" t="shared" si="0" ref="J8:Q8">40070+800</f>
        <v>40870</v>
      </c>
      <c r="K8" s="3">
        <f t="shared" si="0"/>
        <v>40870</v>
      </c>
      <c r="L8" s="3">
        <f>40070+800</f>
        <v>40870</v>
      </c>
      <c r="M8" s="3">
        <f t="shared" si="0"/>
        <v>40870</v>
      </c>
      <c r="N8" s="3">
        <f t="shared" si="0"/>
        <v>40870</v>
      </c>
      <c r="O8" s="3">
        <f t="shared" si="0"/>
        <v>40870</v>
      </c>
      <c r="P8" s="3">
        <f t="shared" si="0"/>
        <v>40870</v>
      </c>
      <c r="Q8" s="3">
        <f t="shared" si="0"/>
        <v>40870</v>
      </c>
      <c r="R8" s="3"/>
      <c r="S8" s="3">
        <f aca="true" t="shared" si="1" ref="S8:Y8">36980+740</f>
        <v>37720</v>
      </c>
      <c r="T8" s="3">
        <f t="shared" si="1"/>
        <v>37720</v>
      </c>
      <c r="U8" s="3">
        <f>36980+740</f>
        <v>37720</v>
      </c>
      <c r="V8" s="3">
        <f t="shared" si="1"/>
        <v>37720</v>
      </c>
      <c r="W8" s="3">
        <f>38110+760</f>
        <v>38870</v>
      </c>
      <c r="X8" s="3"/>
      <c r="Y8" s="3">
        <f t="shared" si="1"/>
        <v>37720</v>
      </c>
      <c r="Z8" s="3">
        <f>40070+800</f>
        <v>40870</v>
      </c>
      <c r="AA8" s="3">
        <f>40070+800</f>
        <v>40870</v>
      </c>
      <c r="AB8" s="3">
        <f>40070+800</f>
        <v>40870</v>
      </c>
      <c r="AC8" s="3">
        <f>40070+800</f>
        <v>40870</v>
      </c>
      <c r="AD8" s="3">
        <f>40070+800</f>
        <v>40870</v>
      </c>
      <c r="AE8" s="3"/>
      <c r="AF8" s="3">
        <f>38110+760</f>
        <v>38870</v>
      </c>
      <c r="AG8" s="3">
        <f>38420+760</f>
        <v>39180</v>
      </c>
      <c r="AH8" s="3">
        <f>38420+760</f>
        <v>39180</v>
      </c>
      <c r="AI8" s="3"/>
      <c r="AJ8" s="3"/>
    </row>
    <row r="9" spans="1:36" s="2" customFormat="1" ht="40.5" customHeight="1">
      <c r="A9" s="29"/>
      <c r="B9" s="9" t="s">
        <v>10</v>
      </c>
      <c r="C9" s="3">
        <v>12870</v>
      </c>
      <c r="D9" s="3">
        <v>13490</v>
      </c>
      <c r="E9" s="3">
        <v>13490</v>
      </c>
      <c r="F9" s="3">
        <v>12980</v>
      </c>
      <c r="G9" s="3">
        <v>13490</v>
      </c>
      <c r="H9" s="3"/>
      <c r="I9" s="3">
        <v>14000</v>
      </c>
      <c r="J9" s="3">
        <v>14000</v>
      </c>
      <c r="K9" s="3">
        <v>14000</v>
      </c>
      <c r="L9" s="3">
        <v>14000</v>
      </c>
      <c r="M9" s="3">
        <v>14000</v>
      </c>
      <c r="N9" s="3">
        <v>14000</v>
      </c>
      <c r="O9" s="3">
        <v>14000</v>
      </c>
      <c r="P9" s="3">
        <v>14000</v>
      </c>
      <c r="Q9" s="3">
        <v>14000</v>
      </c>
      <c r="R9" s="3"/>
      <c r="S9" s="3">
        <v>8340</v>
      </c>
      <c r="T9" s="3">
        <v>8340</v>
      </c>
      <c r="U9" s="3">
        <v>8340</v>
      </c>
      <c r="V9" s="3">
        <v>8340</v>
      </c>
      <c r="W9" s="3">
        <v>13390</v>
      </c>
      <c r="X9" s="3"/>
      <c r="Y9" s="3">
        <v>8340</v>
      </c>
      <c r="Z9" s="3">
        <v>14000</v>
      </c>
      <c r="AA9" s="3">
        <v>14000</v>
      </c>
      <c r="AB9" s="3">
        <v>14000</v>
      </c>
      <c r="AC9" s="3">
        <v>14000</v>
      </c>
      <c r="AD9" s="3">
        <v>14000</v>
      </c>
      <c r="AE9" s="3"/>
      <c r="AF9" s="3">
        <v>13390</v>
      </c>
      <c r="AG9" s="3">
        <v>7930</v>
      </c>
      <c r="AH9" s="3">
        <v>7930</v>
      </c>
      <c r="AI9" s="3"/>
      <c r="AJ9" s="3"/>
    </row>
    <row r="10" spans="1:36" s="2" customFormat="1" ht="40.5" customHeight="1">
      <c r="A10" s="29"/>
      <c r="B10" s="9" t="s">
        <v>11</v>
      </c>
      <c r="C10" s="3">
        <f>C8+C9</f>
        <v>51740</v>
      </c>
      <c r="D10" s="3">
        <f aca="true" t="shared" si="2" ref="D10:U10">D8+D9</f>
        <v>54360</v>
      </c>
      <c r="E10" s="3">
        <f t="shared" si="2"/>
        <v>54360</v>
      </c>
      <c r="F10" s="3">
        <f t="shared" si="2"/>
        <v>52270</v>
      </c>
      <c r="G10" s="3">
        <f t="shared" si="2"/>
        <v>54360</v>
      </c>
      <c r="H10" s="3"/>
      <c r="I10" s="3">
        <f t="shared" si="2"/>
        <v>54870</v>
      </c>
      <c r="J10" s="3">
        <f t="shared" si="2"/>
        <v>54870</v>
      </c>
      <c r="K10" s="3">
        <f t="shared" si="2"/>
        <v>54870</v>
      </c>
      <c r="L10" s="3">
        <f t="shared" si="2"/>
        <v>54870</v>
      </c>
      <c r="M10" s="3">
        <f t="shared" si="2"/>
        <v>54870</v>
      </c>
      <c r="N10" s="3">
        <f t="shared" si="2"/>
        <v>54870</v>
      </c>
      <c r="O10" s="3">
        <f t="shared" si="2"/>
        <v>54870</v>
      </c>
      <c r="P10" s="3">
        <f t="shared" si="2"/>
        <v>54870</v>
      </c>
      <c r="Q10" s="3">
        <f t="shared" si="2"/>
        <v>54870</v>
      </c>
      <c r="R10" s="3"/>
      <c r="S10" s="3">
        <f t="shared" si="2"/>
        <v>46060</v>
      </c>
      <c r="T10" s="3">
        <f t="shared" si="2"/>
        <v>46060</v>
      </c>
      <c r="U10" s="3">
        <f t="shared" si="2"/>
        <v>46060</v>
      </c>
      <c r="V10" s="3">
        <f>V8+V9</f>
        <v>46060</v>
      </c>
      <c r="W10" s="3">
        <f aca="true" t="shared" si="3" ref="W10:AH10">W8+W9</f>
        <v>52260</v>
      </c>
      <c r="X10" s="3"/>
      <c r="Y10" s="3">
        <f t="shared" si="3"/>
        <v>46060</v>
      </c>
      <c r="Z10" s="3">
        <f t="shared" si="3"/>
        <v>54870</v>
      </c>
      <c r="AA10" s="3">
        <f t="shared" si="3"/>
        <v>54870</v>
      </c>
      <c r="AB10" s="3">
        <f t="shared" si="3"/>
        <v>54870</v>
      </c>
      <c r="AC10" s="3">
        <f t="shared" si="3"/>
        <v>54870</v>
      </c>
      <c r="AD10" s="3">
        <f>AD8+AD9</f>
        <v>54870</v>
      </c>
      <c r="AE10" s="3"/>
      <c r="AF10" s="3">
        <f t="shared" si="3"/>
        <v>52260</v>
      </c>
      <c r="AG10" s="3">
        <f t="shared" si="3"/>
        <v>47110</v>
      </c>
      <c r="AH10" s="3">
        <f t="shared" si="3"/>
        <v>47110</v>
      </c>
      <c r="AI10" s="3"/>
      <c r="AJ10" s="3"/>
    </row>
    <row r="11" spans="1:36" s="2" customFormat="1" ht="40.5" customHeight="1">
      <c r="A11" s="29" t="s">
        <v>45</v>
      </c>
      <c r="B11" s="9" t="s">
        <v>44</v>
      </c>
      <c r="C11" s="1"/>
      <c r="D11" s="1"/>
      <c r="E11" s="1"/>
      <c r="F11" s="1"/>
      <c r="G11" s="1"/>
      <c r="H11" s="1"/>
      <c r="I11" s="20">
        <v>0</v>
      </c>
      <c r="J11" s="1"/>
      <c r="K11" s="1"/>
      <c r="L11" s="1"/>
      <c r="M11" s="1"/>
      <c r="N11" s="1"/>
      <c r="O11" s="20"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2" customFormat="1" ht="61.5" customHeight="1">
      <c r="A12" s="29"/>
      <c r="B12" s="12" t="s">
        <v>46</v>
      </c>
      <c r="C12" s="3"/>
      <c r="D12" s="3"/>
      <c r="E12" s="3"/>
      <c r="F12" s="3"/>
      <c r="G12" s="3"/>
      <c r="H12" s="3"/>
      <c r="I12" s="3">
        <v>1573</v>
      </c>
      <c r="J12" s="3"/>
      <c r="K12" s="3"/>
      <c r="L12" s="3"/>
      <c r="M12" s="3"/>
      <c r="N12" s="3"/>
      <c r="O12" s="3">
        <v>1573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2" customFormat="1" ht="40.5" customHeight="1">
      <c r="A13" s="29" t="s">
        <v>47</v>
      </c>
      <c r="B13" s="9" t="s">
        <v>44</v>
      </c>
      <c r="C13" s="20">
        <v>0</v>
      </c>
      <c r="D13" s="1"/>
      <c r="E13" s="20">
        <v>0</v>
      </c>
      <c r="F13" s="20">
        <v>0</v>
      </c>
      <c r="G13" s="20"/>
      <c r="H13" s="20"/>
      <c r="I13" s="20">
        <v>0</v>
      </c>
      <c r="J13" s="20">
        <v>0</v>
      </c>
      <c r="K13" s="20">
        <v>0</v>
      </c>
      <c r="L13" s="20">
        <v>0</v>
      </c>
      <c r="M13" s="20"/>
      <c r="N13" s="20">
        <v>0</v>
      </c>
      <c r="O13" s="20">
        <v>0</v>
      </c>
      <c r="P13" s="20">
        <v>0</v>
      </c>
      <c r="Q13" s="20">
        <v>0</v>
      </c>
      <c r="R13" s="20"/>
      <c r="S13" s="20">
        <v>0</v>
      </c>
      <c r="T13" s="20">
        <v>0</v>
      </c>
      <c r="U13" s="20"/>
      <c r="V13" s="20">
        <v>0</v>
      </c>
      <c r="W13" s="20">
        <v>0</v>
      </c>
      <c r="X13" s="20"/>
      <c r="Y13" s="20">
        <v>0</v>
      </c>
      <c r="Z13" s="20">
        <v>0</v>
      </c>
      <c r="AA13" s="20">
        <v>0</v>
      </c>
      <c r="AB13" s="20">
        <v>0</v>
      </c>
      <c r="AC13" s="1"/>
      <c r="AD13" s="1"/>
      <c r="AE13" s="1"/>
      <c r="AF13" s="1"/>
      <c r="AG13" s="1"/>
      <c r="AH13" s="1"/>
      <c r="AI13" s="20">
        <v>0</v>
      </c>
      <c r="AJ13" s="20">
        <v>0</v>
      </c>
    </row>
    <row r="14" spans="1:36" s="2" customFormat="1" ht="40.5" customHeight="1">
      <c r="A14" s="29"/>
      <c r="B14" s="9" t="s">
        <v>9</v>
      </c>
      <c r="C14" s="3">
        <f>38110+760</f>
        <v>38870</v>
      </c>
      <c r="D14" s="3"/>
      <c r="E14" s="3">
        <f>40070+800</f>
        <v>40870</v>
      </c>
      <c r="F14" s="3">
        <f>38520+770</f>
        <v>39290</v>
      </c>
      <c r="G14" s="1"/>
      <c r="H14" s="1"/>
      <c r="I14" s="3">
        <f>40070+800</f>
        <v>40870</v>
      </c>
      <c r="J14" s="3">
        <f>40070+800</f>
        <v>40870</v>
      </c>
      <c r="K14" s="3">
        <f>40070+800</f>
        <v>40870</v>
      </c>
      <c r="L14" s="3">
        <f>40070+800</f>
        <v>40870</v>
      </c>
      <c r="M14" s="1"/>
      <c r="N14" s="3">
        <f>40070+800</f>
        <v>40870</v>
      </c>
      <c r="O14" s="3">
        <f>40070+800</f>
        <v>40870</v>
      </c>
      <c r="P14" s="3">
        <f>40070+800</f>
        <v>40870</v>
      </c>
      <c r="Q14" s="3">
        <f>40070+800</f>
        <v>40870</v>
      </c>
      <c r="R14" s="3"/>
      <c r="S14" s="3">
        <f aca="true" t="shared" si="4" ref="S14:Y14">36980+740</f>
        <v>37720</v>
      </c>
      <c r="T14" s="3">
        <f t="shared" si="4"/>
        <v>37720</v>
      </c>
      <c r="U14" s="3"/>
      <c r="V14" s="3">
        <f t="shared" si="4"/>
        <v>37720</v>
      </c>
      <c r="W14" s="3">
        <f>38110+760</f>
        <v>38870</v>
      </c>
      <c r="X14" s="1"/>
      <c r="Y14" s="3">
        <f t="shared" si="4"/>
        <v>37720</v>
      </c>
      <c r="Z14" s="3">
        <f>40070+800</f>
        <v>40870</v>
      </c>
      <c r="AA14" s="3">
        <f>40070+800</f>
        <v>40870</v>
      </c>
      <c r="AB14" s="3">
        <f>40070+800</f>
        <v>40870</v>
      </c>
      <c r="AC14" s="3"/>
      <c r="AD14" s="3"/>
      <c r="AE14" s="3"/>
      <c r="AF14" s="3"/>
      <c r="AG14" s="3"/>
      <c r="AH14" s="3"/>
      <c r="AI14" s="3">
        <f>37490+750</f>
        <v>38240</v>
      </c>
      <c r="AJ14" s="3">
        <f>37490+750</f>
        <v>38240</v>
      </c>
    </row>
    <row r="15" spans="1:36" s="2" customFormat="1" ht="40.5" customHeight="1">
      <c r="A15" s="29"/>
      <c r="B15" s="9" t="s">
        <v>10</v>
      </c>
      <c r="C15" s="3">
        <v>12870</v>
      </c>
      <c r="D15" s="3"/>
      <c r="E15" s="3">
        <v>13490</v>
      </c>
      <c r="F15" s="3">
        <v>12980</v>
      </c>
      <c r="G15" s="1"/>
      <c r="H15" s="1"/>
      <c r="I15" s="3">
        <v>14000</v>
      </c>
      <c r="J15" s="3">
        <v>14000</v>
      </c>
      <c r="K15" s="3">
        <v>14000</v>
      </c>
      <c r="L15" s="3">
        <v>14000</v>
      </c>
      <c r="M15" s="1"/>
      <c r="N15" s="3">
        <v>14000</v>
      </c>
      <c r="O15" s="3">
        <v>14000</v>
      </c>
      <c r="P15" s="3">
        <v>14000</v>
      </c>
      <c r="Q15" s="3">
        <v>14000</v>
      </c>
      <c r="R15" s="3"/>
      <c r="S15" s="3">
        <v>8340</v>
      </c>
      <c r="T15" s="3">
        <v>8340</v>
      </c>
      <c r="U15" s="3"/>
      <c r="V15" s="3">
        <v>8340</v>
      </c>
      <c r="W15" s="3">
        <v>13390</v>
      </c>
      <c r="X15" s="1"/>
      <c r="Y15" s="3">
        <v>8340</v>
      </c>
      <c r="Z15" s="3">
        <v>14000</v>
      </c>
      <c r="AA15" s="3">
        <v>14000</v>
      </c>
      <c r="AB15" s="3">
        <v>14000</v>
      </c>
      <c r="AC15" s="3"/>
      <c r="AD15" s="3"/>
      <c r="AE15" s="3"/>
      <c r="AF15" s="3"/>
      <c r="AG15" s="3"/>
      <c r="AH15" s="3"/>
      <c r="AI15" s="3">
        <v>7830</v>
      </c>
      <c r="AJ15" s="3">
        <v>7830</v>
      </c>
    </row>
    <row r="16" spans="1:36" s="2" customFormat="1" ht="40.5" customHeight="1">
      <c r="A16" s="29"/>
      <c r="B16" s="9" t="s">
        <v>36</v>
      </c>
      <c r="C16" s="3">
        <v>1000</v>
      </c>
      <c r="D16" s="3"/>
      <c r="E16" s="23"/>
      <c r="F16" s="3">
        <v>1400</v>
      </c>
      <c r="G16" s="3"/>
      <c r="H16" s="3"/>
      <c r="I16" s="3">
        <v>1000</v>
      </c>
      <c r="J16" s="3"/>
      <c r="K16" s="23"/>
      <c r="L16" s="3">
        <v>1000</v>
      </c>
      <c r="M16" s="3"/>
      <c r="N16" s="3">
        <v>3000</v>
      </c>
      <c r="O16" s="3">
        <v>1500</v>
      </c>
      <c r="P16" s="23"/>
      <c r="Q16" s="3">
        <v>1550</v>
      </c>
      <c r="R16" s="3"/>
      <c r="S16" s="3">
        <v>3200</v>
      </c>
      <c r="T16" s="3">
        <v>3000</v>
      </c>
      <c r="U16" s="3"/>
      <c r="V16" s="3">
        <v>3000</v>
      </c>
      <c r="W16" s="3">
        <v>3000</v>
      </c>
      <c r="X16" s="3"/>
      <c r="Y16" s="3">
        <v>3000</v>
      </c>
      <c r="Z16" s="3">
        <v>2000</v>
      </c>
      <c r="AA16" s="3">
        <v>2400</v>
      </c>
      <c r="AB16" s="23">
        <v>1000</v>
      </c>
      <c r="AC16" s="3"/>
      <c r="AD16" s="3"/>
      <c r="AE16" s="3"/>
      <c r="AF16" s="3"/>
      <c r="AG16" s="3"/>
      <c r="AH16" s="3"/>
      <c r="AI16" s="23"/>
      <c r="AJ16" s="3">
        <v>1000</v>
      </c>
    </row>
    <row r="17" spans="1:36" s="2" customFormat="1" ht="40.5" customHeight="1">
      <c r="A17" s="29" t="s">
        <v>48</v>
      </c>
      <c r="B17" s="9" t="s">
        <v>44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/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/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</row>
    <row r="18" spans="1:36" s="2" customFormat="1" ht="40.5" customHeight="1">
      <c r="A18" s="29"/>
      <c r="B18" s="9" t="s">
        <v>9</v>
      </c>
      <c r="C18" s="3">
        <f>38110+760</f>
        <v>38870</v>
      </c>
      <c r="D18" s="3">
        <f>40070+800</f>
        <v>40870</v>
      </c>
      <c r="E18" s="3">
        <f>40070+800</f>
        <v>40870</v>
      </c>
      <c r="F18" s="3">
        <f>38520+770</f>
        <v>39290</v>
      </c>
      <c r="G18" s="3">
        <f aca="true" t="shared" si="5" ref="G18:M18">40070+800</f>
        <v>40870</v>
      </c>
      <c r="H18" s="3">
        <f t="shared" si="5"/>
        <v>40870</v>
      </c>
      <c r="I18" s="3">
        <f t="shared" si="5"/>
        <v>40870</v>
      </c>
      <c r="J18" s="3">
        <f t="shared" si="5"/>
        <v>40870</v>
      </c>
      <c r="K18" s="3">
        <f t="shared" si="5"/>
        <v>40870</v>
      </c>
      <c r="L18" s="3">
        <f t="shared" si="5"/>
        <v>40870</v>
      </c>
      <c r="M18" s="3">
        <f t="shared" si="5"/>
        <v>40870</v>
      </c>
      <c r="N18" s="3">
        <f>40070+800</f>
        <v>40870</v>
      </c>
      <c r="O18" s="3">
        <f>40070+800</f>
        <v>40870</v>
      </c>
      <c r="P18" s="3">
        <f>40070+800</f>
        <v>40870</v>
      </c>
      <c r="Q18" s="3">
        <f>40070+800</f>
        <v>40870</v>
      </c>
      <c r="R18" s="3">
        <f>40070+800</f>
        <v>40870</v>
      </c>
      <c r="S18" s="3">
        <f aca="true" t="shared" si="6" ref="S18:Y18">36980+740</f>
        <v>37720</v>
      </c>
      <c r="T18" s="3">
        <f t="shared" si="6"/>
        <v>37720</v>
      </c>
      <c r="U18" s="3"/>
      <c r="V18" s="3">
        <f t="shared" si="6"/>
        <v>37720</v>
      </c>
      <c r="W18" s="3">
        <f>38110+760</f>
        <v>38870</v>
      </c>
      <c r="X18" s="3">
        <f>36980+740</f>
        <v>37720</v>
      </c>
      <c r="Y18" s="3">
        <f t="shared" si="6"/>
        <v>37720</v>
      </c>
      <c r="Z18" s="3">
        <f>40070+800</f>
        <v>40870</v>
      </c>
      <c r="AA18" s="3">
        <f>40070+800</f>
        <v>40870</v>
      </c>
      <c r="AB18" s="3">
        <f>40070+800</f>
        <v>40870</v>
      </c>
      <c r="AC18" s="3">
        <f>40070+800</f>
        <v>40870</v>
      </c>
      <c r="AD18" s="3"/>
      <c r="AE18" s="3">
        <f>40070+800</f>
        <v>40870</v>
      </c>
      <c r="AF18" s="3">
        <f>38110+760</f>
        <v>38870</v>
      </c>
      <c r="AG18" s="3">
        <f>38420+760</f>
        <v>39180</v>
      </c>
      <c r="AH18" s="3">
        <f>38420+760</f>
        <v>39180</v>
      </c>
      <c r="AI18" s="3">
        <f>37490+750</f>
        <v>38240</v>
      </c>
      <c r="AJ18" s="3">
        <f>37490+750</f>
        <v>38240</v>
      </c>
    </row>
    <row r="19" spans="1:36" s="2" customFormat="1" ht="40.5" customHeight="1">
      <c r="A19" s="29"/>
      <c r="B19" s="9" t="s">
        <v>10</v>
      </c>
      <c r="C19" s="3">
        <v>12870</v>
      </c>
      <c r="D19" s="3">
        <v>13490</v>
      </c>
      <c r="E19" s="3">
        <v>13490</v>
      </c>
      <c r="F19" s="3">
        <v>12980</v>
      </c>
      <c r="G19" s="3">
        <v>13490</v>
      </c>
      <c r="H19" s="3">
        <v>13490</v>
      </c>
      <c r="I19" s="3">
        <v>14000</v>
      </c>
      <c r="J19" s="3">
        <v>14000</v>
      </c>
      <c r="K19" s="3">
        <v>14000</v>
      </c>
      <c r="L19" s="3">
        <v>14000</v>
      </c>
      <c r="M19" s="3">
        <v>14000</v>
      </c>
      <c r="N19" s="3">
        <v>14000</v>
      </c>
      <c r="O19" s="3">
        <v>14000</v>
      </c>
      <c r="P19" s="3">
        <v>14000</v>
      </c>
      <c r="Q19" s="3">
        <v>14000</v>
      </c>
      <c r="R19" s="3">
        <v>14000</v>
      </c>
      <c r="S19" s="3">
        <v>8340</v>
      </c>
      <c r="T19" s="3">
        <v>8340</v>
      </c>
      <c r="U19" s="3"/>
      <c r="V19" s="3">
        <v>8340</v>
      </c>
      <c r="W19" s="3">
        <v>13390</v>
      </c>
      <c r="X19" s="3">
        <v>8340</v>
      </c>
      <c r="Y19" s="3">
        <v>8340</v>
      </c>
      <c r="Z19" s="3">
        <v>14000</v>
      </c>
      <c r="AA19" s="3">
        <v>14000</v>
      </c>
      <c r="AB19" s="3">
        <v>14000</v>
      </c>
      <c r="AC19" s="3">
        <v>14000</v>
      </c>
      <c r="AD19" s="3"/>
      <c r="AE19" s="3">
        <v>14000</v>
      </c>
      <c r="AF19" s="3">
        <v>13390</v>
      </c>
      <c r="AG19" s="3">
        <v>7930</v>
      </c>
      <c r="AH19" s="3">
        <v>7930</v>
      </c>
      <c r="AI19" s="3">
        <v>7830</v>
      </c>
      <c r="AJ19" s="3">
        <v>7830</v>
      </c>
    </row>
    <row r="20" spans="2:3" s="11" customFormat="1" ht="13.5" customHeight="1">
      <c r="B20" s="13" t="s">
        <v>38</v>
      </c>
      <c r="C20" s="17" t="s">
        <v>37</v>
      </c>
    </row>
    <row r="21" spans="1:21" s="11" customFormat="1" ht="15" customHeight="1">
      <c r="A21" s="14"/>
      <c r="C21" s="18">
        <v>1</v>
      </c>
      <c r="D21" s="11" t="s">
        <v>56</v>
      </c>
      <c r="L21" s="18">
        <v>7</v>
      </c>
      <c r="M21" s="11" t="s">
        <v>50</v>
      </c>
      <c r="U21" s="18"/>
    </row>
    <row r="22" spans="3:13" s="11" customFormat="1" ht="15" customHeight="1">
      <c r="C22" s="18">
        <v>2</v>
      </c>
      <c r="D22" s="11" t="s">
        <v>52</v>
      </c>
      <c r="L22" s="18">
        <v>8</v>
      </c>
      <c r="M22" s="11" t="s">
        <v>62</v>
      </c>
    </row>
    <row r="23" spans="3:13" s="11" customFormat="1" ht="15" customHeight="1">
      <c r="C23" s="18">
        <v>3</v>
      </c>
      <c r="D23" s="11" t="s">
        <v>40</v>
      </c>
      <c r="L23" s="18">
        <v>9</v>
      </c>
      <c r="M23" s="11" t="s">
        <v>61</v>
      </c>
    </row>
    <row r="24" spans="3:20" s="11" customFormat="1" ht="15" customHeight="1">
      <c r="C24" s="18">
        <v>4</v>
      </c>
      <c r="D24" s="11" t="s">
        <v>39</v>
      </c>
      <c r="L24" s="18">
        <v>10</v>
      </c>
      <c r="M24" s="11" t="s">
        <v>59</v>
      </c>
      <c r="T24" s="19"/>
    </row>
    <row r="25" spans="3:13" s="11" customFormat="1" ht="15" customHeight="1">
      <c r="C25" s="18">
        <v>5</v>
      </c>
      <c r="D25" s="11" t="s">
        <v>49</v>
      </c>
      <c r="L25" s="18">
        <v>11</v>
      </c>
      <c r="M25" s="11" t="s">
        <v>60</v>
      </c>
    </row>
    <row r="26" spans="1:27" s="2" customFormat="1" ht="15.75" customHeight="1">
      <c r="A26" s="11"/>
      <c r="B26" s="21"/>
      <c r="C26" s="18">
        <v>6</v>
      </c>
      <c r="D26" s="11" t="s">
        <v>63</v>
      </c>
      <c r="E26" s="11"/>
      <c r="F26" s="11"/>
      <c r="G26" s="11"/>
      <c r="H26" s="11"/>
      <c r="I26" s="11"/>
      <c r="J26" s="11"/>
      <c r="L26" s="18"/>
      <c r="M26" s="11"/>
      <c r="N26" s="11"/>
      <c r="O26" s="11"/>
      <c r="P26" s="11"/>
      <c r="AA26" s="11"/>
    </row>
    <row r="27" spans="1:6" s="2" customFormat="1" ht="17.25" customHeight="1">
      <c r="A27" s="11"/>
      <c r="B27" s="21"/>
      <c r="F27" s="11"/>
    </row>
    <row r="28" spans="3:21" s="11" customFormat="1" ht="15" customHeight="1">
      <c r="C28" s="11" t="s">
        <v>51</v>
      </c>
      <c r="K28" s="19"/>
      <c r="U28" s="21"/>
    </row>
    <row r="29" s="11" customFormat="1" ht="15" customHeight="1">
      <c r="U29" s="21"/>
    </row>
    <row r="30" spans="11:21" s="11" customFormat="1" ht="15" customHeight="1">
      <c r="K30" s="19"/>
      <c r="U30" s="21"/>
    </row>
    <row r="31" spans="1:2" s="2" customFormat="1" ht="16.5" customHeight="1">
      <c r="A31" s="11"/>
      <c r="B31" s="15"/>
    </row>
    <row r="32" spans="1:2" s="2" customFormat="1" ht="30.75" customHeight="1">
      <c r="A32" s="11"/>
      <c r="B32" s="15"/>
    </row>
    <row r="33" spans="1:2" s="2" customFormat="1" ht="30.75" customHeight="1">
      <c r="A33" s="11"/>
      <c r="B33" s="15"/>
    </row>
    <row r="34" spans="1:2" s="2" customFormat="1" ht="30.75" customHeight="1">
      <c r="A34" s="11"/>
      <c r="B34" s="15"/>
    </row>
    <row r="35" spans="1:2" s="2" customFormat="1" ht="12">
      <c r="A35" s="11"/>
      <c r="B35" s="15"/>
    </row>
    <row r="36" spans="1:2" s="2" customFormat="1" ht="12">
      <c r="A36" s="11"/>
      <c r="B36" s="15"/>
    </row>
    <row r="37" spans="1:2" s="2" customFormat="1" ht="12">
      <c r="A37" s="11"/>
      <c r="B37" s="15"/>
    </row>
    <row r="38" spans="1:2" s="2" customFormat="1" ht="12">
      <c r="A38" s="11"/>
      <c r="B38" s="15"/>
    </row>
    <row r="39" spans="1:2" s="2" customFormat="1" ht="12">
      <c r="A39" s="11"/>
      <c r="B39" s="15"/>
    </row>
    <row r="40" spans="1:2" s="2" customFormat="1" ht="12">
      <c r="A40" s="11"/>
      <c r="B40" s="15"/>
    </row>
    <row r="41" spans="1:2" s="2" customFormat="1" ht="12">
      <c r="A41" s="11"/>
      <c r="B41" s="15"/>
    </row>
    <row r="42" spans="1:2" s="2" customFormat="1" ht="12">
      <c r="A42" s="11"/>
      <c r="B42" s="15"/>
    </row>
    <row r="43" spans="1:2" s="2" customFormat="1" ht="12">
      <c r="A43" s="11"/>
      <c r="B43" s="15"/>
    </row>
    <row r="44" spans="1:2" s="2" customFormat="1" ht="12">
      <c r="A44" s="11"/>
      <c r="B44" s="15"/>
    </row>
    <row r="45" spans="1:2" s="2" customFormat="1" ht="12">
      <c r="A45" s="11"/>
      <c r="B45" s="15"/>
    </row>
    <row r="46" spans="1:2" s="2" customFormat="1" ht="12">
      <c r="A46" s="11"/>
      <c r="B46" s="15"/>
    </row>
    <row r="47" spans="1:2" s="2" customFormat="1" ht="12">
      <c r="A47" s="11"/>
      <c r="B47" s="15"/>
    </row>
    <row r="48" spans="1:2" s="2" customFormat="1" ht="12">
      <c r="A48" s="11"/>
      <c r="B48" s="15"/>
    </row>
    <row r="49" spans="1:2" s="2" customFormat="1" ht="12">
      <c r="A49" s="11"/>
      <c r="B49" s="15"/>
    </row>
    <row r="50" spans="1:2" s="2" customFormat="1" ht="12">
      <c r="A50" s="11"/>
      <c r="B50" s="15"/>
    </row>
    <row r="51" spans="1:2" s="2" customFormat="1" ht="12">
      <c r="A51" s="11"/>
      <c r="B51" s="15"/>
    </row>
    <row r="52" spans="1:2" s="2" customFormat="1" ht="12">
      <c r="A52" s="11"/>
      <c r="B52" s="15"/>
    </row>
    <row r="53" spans="1:2" s="2" customFormat="1" ht="12">
      <c r="A53" s="11"/>
      <c r="B53" s="15"/>
    </row>
    <row r="54" spans="1:2" s="2" customFormat="1" ht="12">
      <c r="A54" s="11"/>
      <c r="B54" s="15"/>
    </row>
    <row r="55" spans="1:2" s="2" customFormat="1" ht="12">
      <c r="A55" s="11"/>
      <c r="B55" s="15"/>
    </row>
    <row r="56" spans="1:2" s="2" customFormat="1" ht="12">
      <c r="A56" s="11"/>
      <c r="B56" s="15"/>
    </row>
    <row r="57" spans="1:2" s="2" customFormat="1" ht="12">
      <c r="A57" s="11"/>
      <c r="B57" s="15"/>
    </row>
    <row r="58" spans="1:2" s="2" customFormat="1" ht="12">
      <c r="A58" s="11"/>
      <c r="B58" s="15"/>
    </row>
    <row r="59" spans="1:2" s="2" customFormat="1" ht="12">
      <c r="A59" s="11"/>
      <c r="B59" s="15"/>
    </row>
    <row r="60" spans="1:2" s="2" customFormat="1" ht="12">
      <c r="A60" s="11"/>
      <c r="B60" s="15"/>
    </row>
    <row r="61" spans="1:2" s="2" customFormat="1" ht="12">
      <c r="A61" s="11"/>
      <c r="B61" s="15"/>
    </row>
    <row r="62" spans="1:2" s="2" customFormat="1" ht="12">
      <c r="A62" s="11"/>
      <c r="B62" s="15"/>
    </row>
    <row r="63" spans="1:2" s="2" customFormat="1" ht="12">
      <c r="A63" s="11"/>
      <c r="B63" s="15"/>
    </row>
    <row r="64" spans="1:2" s="2" customFormat="1" ht="12">
      <c r="A64" s="11"/>
      <c r="B64" s="15"/>
    </row>
    <row r="65" spans="1:2" s="2" customFormat="1" ht="12">
      <c r="A65" s="11"/>
      <c r="B65" s="15"/>
    </row>
    <row r="66" spans="1:2" s="2" customFormat="1" ht="12">
      <c r="A66" s="11"/>
      <c r="B66" s="15"/>
    </row>
    <row r="67" spans="1:2" s="2" customFormat="1" ht="12">
      <c r="A67" s="11"/>
      <c r="B67" s="15"/>
    </row>
    <row r="68" spans="1:2" s="2" customFormat="1" ht="12">
      <c r="A68" s="11"/>
      <c r="B68" s="15"/>
    </row>
    <row r="69" spans="1:2" s="2" customFormat="1" ht="12">
      <c r="A69" s="11"/>
      <c r="B69" s="15"/>
    </row>
    <row r="70" spans="1:2" s="2" customFormat="1" ht="12">
      <c r="A70" s="11"/>
      <c r="B70" s="15"/>
    </row>
    <row r="71" spans="1:2" s="2" customFormat="1" ht="12">
      <c r="A71" s="11"/>
      <c r="B71" s="15"/>
    </row>
    <row r="72" spans="1:2" s="2" customFormat="1" ht="12">
      <c r="A72" s="11"/>
      <c r="B72" s="15"/>
    </row>
    <row r="73" spans="1:2" s="2" customFormat="1" ht="12">
      <c r="A73" s="11"/>
      <c r="B73" s="15"/>
    </row>
    <row r="74" spans="1:2" s="2" customFormat="1" ht="12">
      <c r="A74" s="11"/>
      <c r="B74" s="15"/>
    </row>
    <row r="75" spans="1:2" s="2" customFormat="1" ht="12">
      <c r="A75" s="11"/>
      <c r="B75" s="15"/>
    </row>
    <row r="76" spans="1:2" s="2" customFormat="1" ht="12">
      <c r="A76" s="11"/>
      <c r="B76" s="15"/>
    </row>
    <row r="77" spans="1:2" s="2" customFormat="1" ht="12">
      <c r="A77" s="11"/>
      <c r="B77" s="15"/>
    </row>
    <row r="78" spans="1:2" s="2" customFormat="1" ht="12">
      <c r="A78" s="11"/>
      <c r="B78" s="15"/>
    </row>
    <row r="79" spans="1:2" s="2" customFormat="1" ht="12">
      <c r="A79" s="11"/>
      <c r="B79" s="15"/>
    </row>
    <row r="80" spans="1:2" s="2" customFormat="1" ht="12">
      <c r="A80" s="11"/>
      <c r="B80" s="15"/>
    </row>
    <row r="81" spans="1:2" s="2" customFormat="1" ht="12">
      <c r="A81" s="11"/>
      <c r="B81" s="15"/>
    </row>
    <row r="82" spans="1:2" s="2" customFormat="1" ht="12">
      <c r="A82" s="11"/>
      <c r="B82" s="15"/>
    </row>
    <row r="83" spans="1:2" s="2" customFormat="1" ht="12">
      <c r="A83" s="11"/>
      <c r="B83" s="15"/>
    </row>
    <row r="84" spans="1:2" s="2" customFormat="1" ht="12">
      <c r="A84" s="11"/>
      <c r="B84" s="15"/>
    </row>
    <row r="85" spans="1:2" s="2" customFormat="1" ht="12">
      <c r="A85" s="11"/>
      <c r="B85" s="15"/>
    </row>
    <row r="86" spans="1:2" s="2" customFormat="1" ht="12">
      <c r="A86" s="11"/>
      <c r="B86" s="15"/>
    </row>
    <row r="87" spans="1:2" s="2" customFormat="1" ht="12">
      <c r="A87" s="11"/>
      <c r="B87" s="15"/>
    </row>
    <row r="88" spans="1:2" s="2" customFormat="1" ht="12">
      <c r="A88" s="11"/>
      <c r="B88" s="15"/>
    </row>
    <row r="89" spans="1:2" s="2" customFormat="1" ht="12">
      <c r="A89" s="11"/>
      <c r="B89" s="15"/>
    </row>
    <row r="90" spans="1:2" s="2" customFormat="1" ht="12">
      <c r="A90" s="11"/>
      <c r="B90" s="15"/>
    </row>
    <row r="91" spans="1:2" s="2" customFormat="1" ht="12">
      <c r="A91" s="11"/>
      <c r="B91" s="15"/>
    </row>
    <row r="92" spans="1:2" s="2" customFormat="1" ht="12">
      <c r="A92" s="11"/>
      <c r="B92" s="15"/>
    </row>
    <row r="93" spans="1:2" s="2" customFormat="1" ht="12">
      <c r="A93" s="11"/>
      <c r="B93" s="15"/>
    </row>
    <row r="94" spans="1:2" s="2" customFormat="1" ht="12">
      <c r="A94" s="11"/>
      <c r="B94" s="15"/>
    </row>
    <row r="95" spans="3:16" ht="15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3:16" ht="15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3:16" ht="15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</sheetData>
  <sheetProtection/>
  <mergeCells count="15">
    <mergeCell ref="A7:A10"/>
    <mergeCell ref="A5:B6"/>
    <mergeCell ref="I5:M5"/>
    <mergeCell ref="A11:A12"/>
    <mergeCell ref="A13:A16"/>
    <mergeCell ref="A17:A19"/>
    <mergeCell ref="C5:H5"/>
    <mergeCell ref="A1:AJ1"/>
    <mergeCell ref="A2:AJ2"/>
    <mergeCell ref="A3:AJ3"/>
    <mergeCell ref="A4:AJ4"/>
    <mergeCell ref="Z5:AE5"/>
    <mergeCell ref="AF5:AJ5"/>
    <mergeCell ref="S5:X5"/>
    <mergeCell ref="N5:R5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tj010v10</dc:creator>
  <cp:keywords/>
  <dc:description/>
  <cp:lastModifiedBy>賴怡真</cp:lastModifiedBy>
  <cp:lastPrinted>2013-07-22T09:28:00Z</cp:lastPrinted>
  <dcterms:created xsi:type="dcterms:W3CDTF">2008-07-19T05:33:07Z</dcterms:created>
  <dcterms:modified xsi:type="dcterms:W3CDTF">2013-07-22T09:28:24Z</dcterms:modified>
  <cp:category/>
  <cp:version/>
  <cp:contentType/>
  <cp:contentStatus/>
</cp:coreProperties>
</file>